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60"/>
  </bookViews>
  <sheets>
    <sheet name="Лист1" sheetId="1" r:id="rId1"/>
  </sheets>
  <definedNames>
    <definedName name="_xlnm.Print_Area" localSheetId="0">Лист1!$A$1:$L$232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<sst xmlns="http://schemas.openxmlformats.org/spreadsheetml/2006/main" count="424" uniqueCount="106">
  <si>
    <t>Школа</t>
  </si>
  <si>
    <t>МОУ "Запорожская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</si>
  <si>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</si>
  <si>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</si>
  <si>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</si>
  <si>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</si>
  <si>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</si>
  <si>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Сайгина А.В.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</si>
  <si>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</si>
  <si>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</si>
  <si>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</si>
  <si>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</si>
  <si>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</si>
  <si>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</si>
  <si>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</si>
  <si>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</si>
  <si>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</si>
  <si>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</si>
  <si>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</si>
  <si>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</si>
  <si>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</si>
  <si>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</si>
  <si>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</si>
  <si>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</si>
  <si>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</si>
  <si>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</si>
  <si>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</si>
  <si>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</si>
  <si>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геркулесовая молочная с маслом</t>
  </si>
  <si>
    <t>гор.напиток</t>
  </si>
  <si>
    <t>Чай с лимоном</t>
  </si>
  <si>
    <t>хлеб</t>
  </si>
  <si>
    <t>Хлеб пшеничный обогащенный микронутриентами</t>
  </si>
  <si>
    <t>к\к</t>
  </si>
  <si>
    <t>фрукты</t>
  </si>
  <si>
    <t>Яблоко</t>
  </si>
  <si>
    <t>итого</t>
  </si>
  <si>
    <t>Обед</t>
  </si>
  <si>
    <t>закуска</t>
  </si>
  <si>
    <t>Огурец соленый</t>
  </si>
  <si>
    <t>1 блюдо</t>
  </si>
  <si>
    <t>Суп картофельный с бобовыми на овощном бульоне</t>
  </si>
  <si>
    <t>2 блюдо</t>
  </si>
  <si>
    <t>Кура тушеная в сметанном соусе</t>
  </si>
  <si>
    <t>гарнир</t>
  </si>
  <si>
    <t>Рагу овощное с маслом сливочным</t>
  </si>
  <si>
    <t>напиток</t>
  </si>
  <si>
    <t>Напиток из яблок</t>
  </si>
  <si>
    <t>хлеб бел.</t>
  </si>
  <si>
    <t>Хлеб ржано-пшеничный обогащенный микронутриентами</t>
  </si>
  <si>
    <t>хлеб черн.</t>
  </si>
  <si>
    <t>Итого за день:</t>
  </si>
  <si>
    <t>Макаронные изделия запеченные с сыром</t>
  </si>
  <si>
    <t>Чай с сахаром и лимоном</t>
  </si>
  <si>
    <t xml:space="preserve">Хлеб пшеничный обогащенный микронутриентами 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</si>
  <si>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</si>
  <si>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</si>
  <si>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</si>
  <si>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</si>
  <si>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</si>
  <si>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</si>
  <si>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</si>
  <si>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</si>
  <si>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</si>
  <si>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</si>
  <si>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</si>
  <si>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</si>
  <si>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</si>
  <si>
    <t>Пудинг рисовый с творогом со сгущенным молоком</t>
  </si>
  <si>
    <t>Чай с сахаром</t>
  </si>
  <si>
    <t>Винегрет овощной с растительны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</si>
  <si>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</si>
  <si>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</si>
  <si>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</si>
  <si>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</si>
  <si>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Оладьи со сгущенным молоком</t>
  </si>
  <si>
    <t>Салат из квашеной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</si>
  <si>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</si>
  <si>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</si>
  <si>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</si>
  <si>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</si>
  <si>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</si>
  <si>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</si>
  <si>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</si>
  <si>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</si>
  <si>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</si>
  <si>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</si>
  <si>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Каша пшенная молочная с маслом сливочным</t>
  </si>
  <si>
    <t>Бутерброд с сыром "Российский"</t>
  </si>
  <si>
    <t>Салат из кукурузы</t>
  </si>
  <si>
    <t>Суп с бобовыми на курином бульоне</t>
  </si>
  <si>
    <t>Голубцы "Ленивые" со сметаной</t>
  </si>
  <si>
    <t>Пудинг рисовый с творогом и сгущенным молоком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</si>
  <si>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</si>
  <si>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</si>
  <si>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</si>
  <si>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Каша манная молочная с маслом сливочным</t>
  </si>
  <si>
    <t>Огурец свежий</t>
  </si>
  <si>
    <t>Суп картофельный с рисом на курином бульоне</t>
  </si>
  <si>
    <t>Тефтеля мясо-крупяная в белом соусе</t>
  </si>
  <si>
    <t>Капуста тушеная</t>
  </si>
  <si>
    <t>Вермишель молочная с маслом сливочным</t>
  </si>
  <si>
    <t>Яйцо вареное</t>
  </si>
  <si>
    <t>Суп с зеленым горошком на курином бульоне</t>
  </si>
  <si>
    <t>Запеканка картофельная с курой и смет.соусом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</si>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</sst>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2"/>
  <sheetViews>
    <sheetView tabSelected="1" view="pageBreakPreview" zoomScale="60" zoomScaleNormal="100" topLeftCell="A196" workbookViewId="0">
      <selection activeCell="L210" sqref="L210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2</v>
      </c>
      <c r="J3" s="47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205</v>
      </c>
      <c r="G6" s="21">
        <v>10</v>
      </c>
      <c r="H6" s="21">
        <v>10</v>
      </c>
      <c r="I6" s="21">
        <v>32</v>
      </c>
      <c r="J6" s="21">
        <v>260</v>
      </c>
      <c r="K6" s="49">
        <v>246</v>
      </c>
      <c r="L6" s="21">
        <v>25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207</v>
      </c>
      <c r="G8" s="27"/>
      <c r="H8" s="27"/>
      <c r="I8" s="27">
        <v>18</v>
      </c>
      <c r="J8" s="27">
        <v>75</v>
      </c>
      <c r="K8" s="50">
        <v>686</v>
      </c>
      <c r="L8" s="27">
        <v>8</v>
      </c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30</v>
      </c>
      <c r="G9" s="27">
        <v>4</v>
      </c>
      <c r="H9" s="27">
        <v>2</v>
      </c>
      <c r="I9" s="27">
        <v>27</v>
      </c>
      <c r="J9" s="27">
        <v>144</v>
      </c>
      <c r="K9" s="50" t="s">
        <v>33</v>
      </c>
      <c r="L9" s="27">
        <v>5</v>
      </c>
    </row>
    <row r="10" ht="14.4" spans="1:12">
      <c r="A10" s="22"/>
      <c r="B10" s="23"/>
      <c r="C10" s="24"/>
      <c r="D10" s="28" t="s">
        <v>34</v>
      </c>
      <c r="E10" s="26" t="s">
        <v>35</v>
      </c>
      <c r="F10" s="27">
        <v>60</v>
      </c>
      <c r="G10" s="27"/>
      <c r="H10" s="27"/>
      <c r="I10" s="27">
        <v>10</v>
      </c>
      <c r="J10" s="27">
        <v>44</v>
      </c>
      <c r="K10" s="50">
        <v>338</v>
      </c>
      <c r="L10" s="27">
        <v>12</v>
      </c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4.4" spans="1:12">
      <c r="A13" s="29"/>
      <c r="B13" s="30"/>
      <c r="C13" s="31"/>
      <c r="D13" s="32" t="s">
        <v>36</v>
      </c>
      <c r="E13" s="33"/>
      <c r="F13" s="34">
        <f>SUM(F6:F12)</f>
        <v>502</v>
      </c>
      <c r="G13" s="34">
        <f t="shared" ref="G13:J13" si="0">SUM(G6:G12)</f>
        <v>14</v>
      </c>
      <c r="H13" s="34">
        <f t="shared" si="0"/>
        <v>12</v>
      </c>
      <c r="I13" s="34">
        <f t="shared" si="0"/>
        <v>87</v>
      </c>
      <c r="J13" s="34">
        <f t="shared" si="0"/>
        <v>523</v>
      </c>
      <c r="K13" s="51"/>
      <c r="L13" s="34">
        <f t="shared" ref="L13" si="1">SUM(L6:L12)</f>
        <v>50</v>
      </c>
    </row>
    <row r="14" ht="14.4" spans="1:12">
      <c r="A14" s="35">
        <f>A6</f>
        <v>1</v>
      </c>
      <c r="B14" s="36">
        <f>B6</f>
        <v>1</v>
      </c>
      <c r="C14" s="37" t="s">
        <v>37</v>
      </c>
      <c r="D14" s="28" t="s">
        <v>38</v>
      </c>
      <c r="E14" s="26" t="s">
        <v>39</v>
      </c>
      <c r="F14" s="27">
        <v>60</v>
      </c>
      <c r="G14" s="27"/>
      <c r="H14" s="27"/>
      <c r="I14" s="27">
        <v>4</v>
      </c>
      <c r="J14" s="27">
        <v>23</v>
      </c>
      <c r="K14" s="50">
        <v>576</v>
      </c>
      <c r="L14" s="27">
        <v>10</v>
      </c>
    </row>
    <row r="15" ht="14.4" spans="1:12">
      <c r="A15" s="22"/>
      <c r="B15" s="23"/>
      <c r="C15" s="24"/>
      <c r="D15" s="28" t="s">
        <v>40</v>
      </c>
      <c r="E15" s="26" t="s">
        <v>41</v>
      </c>
      <c r="F15" s="27">
        <v>250</v>
      </c>
      <c r="G15" s="27">
        <v>3</v>
      </c>
      <c r="H15" s="27">
        <v>5</v>
      </c>
      <c r="I15" s="27">
        <v>32</v>
      </c>
      <c r="J15" s="27">
        <v>116</v>
      </c>
      <c r="K15" s="50">
        <v>139</v>
      </c>
      <c r="L15" s="27">
        <v>12</v>
      </c>
    </row>
    <row r="16" ht="14.4" spans="1:12">
      <c r="A16" s="22"/>
      <c r="B16" s="23"/>
      <c r="C16" s="24"/>
      <c r="D16" s="28" t="s">
        <v>42</v>
      </c>
      <c r="E16" s="26" t="s">
        <v>43</v>
      </c>
      <c r="F16" s="27">
        <v>100</v>
      </c>
      <c r="G16" s="27">
        <v>19</v>
      </c>
      <c r="H16" s="27">
        <v>14</v>
      </c>
      <c r="I16" s="27">
        <v>10</v>
      </c>
      <c r="J16" s="27">
        <v>248</v>
      </c>
      <c r="K16" s="50">
        <v>488</v>
      </c>
      <c r="L16" s="27">
        <v>40</v>
      </c>
    </row>
    <row r="17" ht="14.4" spans="1:12">
      <c r="A17" s="22"/>
      <c r="B17" s="23"/>
      <c r="C17" s="24"/>
      <c r="D17" s="28" t="s">
        <v>44</v>
      </c>
      <c r="E17" s="26" t="s">
        <v>45</v>
      </c>
      <c r="F17" s="27">
        <v>150</v>
      </c>
      <c r="G17" s="27">
        <v>3</v>
      </c>
      <c r="H17" s="27">
        <v>10</v>
      </c>
      <c r="I17" s="27">
        <v>40</v>
      </c>
      <c r="J17" s="27">
        <v>265</v>
      </c>
      <c r="K17" s="50">
        <v>540</v>
      </c>
      <c r="L17" s="27">
        <v>24</v>
      </c>
    </row>
    <row r="18" ht="14.4" spans="1:12">
      <c r="A18" s="22"/>
      <c r="B18" s="23"/>
      <c r="C18" s="24"/>
      <c r="D18" s="28" t="s">
        <v>46</v>
      </c>
      <c r="E18" s="26" t="s">
        <v>47</v>
      </c>
      <c r="F18" s="27">
        <v>200</v>
      </c>
      <c r="G18" s="27"/>
      <c r="H18" s="27"/>
      <c r="I18" s="27">
        <v>24</v>
      </c>
      <c r="J18" s="27">
        <v>98</v>
      </c>
      <c r="K18" s="50">
        <v>701</v>
      </c>
      <c r="L18" s="27">
        <v>8</v>
      </c>
    </row>
    <row r="19" ht="14.4" spans="1:12">
      <c r="A19" s="22"/>
      <c r="B19" s="23"/>
      <c r="C19" s="24"/>
      <c r="D19" s="28" t="s">
        <v>48</v>
      </c>
      <c r="E19" s="26" t="s">
        <v>49</v>
      </c>
      <c r="F19" s="27">
        <v>40</v>
      </c>
      <c r="G19" s="27">
        <v>3</v>
      </c>
      <c r="H19" s="27">
        <v>2</v>
      </c>
      <c r="I19" s="27">
        <v>20</v>
      </c>
      <c r="J19" s="27">
        <v>109</v>
      </c>
      <c r="K19" s="50" t="s">
        <v>33</v>
      </c>
      <c r="L19" s="27">
        <v>4</v>
      </c>
    </row>
    <row r="20" ht="14.4" spans="1:12">
      <c r="A20" s="22"/>
      <c r="B20" s="23"/>
      <c r="C20" s="24"/>
      <c r="D20" s="28" t="s">
        <v>50</v>
      </c>
      <c r="E20" s="26"/>
      <c r="F20" s="27"/>
      <c r="G20" s="27"/>
      <c r="H20" s="27"/>
      <c r="I20" s="27"/>
      <c r="J20" s="27"/>
      <c r="K20" s="50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4.4" spans="1:12">
      <c r="A23" s="29"/>
      <c r="B23" s="30"/>
      <c r="C23" s="31"/>
      <c r="D23" s="32" t="s">
        <v>36</v>
      </c>
      <c r="E23" s="33"/>
      <c r="F23" s="34">
        <f>SUM(F14:F22)</f>
        <v>800</v>
      </c>
      <c r="G23" s="34">
        <f t="shared" ref="G23:J23" si="2">SUM(G14:G22)</f>
        <v>28</v>
      </c>
      <c r="H23" s="34">
        <f t="shared" si="2"/>
        <v>31</v>
      </c>
      <c r="I23" s="34">
        <f t="shared" si="2"/>
        <v>130</v>
      </c>
      <c r="J23" s="34">
        <f t="shared" si="2"/>
        <v>859</v>
      </c>
      <c r="K23" s="51"/>
      <c r="L23" s="34">
        <f t="shared" ref="L23" si="3">SUM(L14:L22)</f>
        <v>98</v>
      </c>
    </row>
    <row r="24" ht="13.95" spans="1:12">
      <c r="A24" s="38">
        <f>A6</f>
        <v>1</v>
      </c>
      <c r="B24" s="39">
        <f>B6</f>
        <v>1</v>
      </c>
      <c r="C24" s="40" t="s">
        <v>51</v>
      </c>
      <c r="D24" s="41"/>
      <c r="E24" s="42"/>
      <c r="F24" s="43">
        <f>F13+F23</f>
        <v>1302</v>
      </c>
      <c r="G24" s="43">
        <f t="shared" ref="G24:J24" si="4">G13+G23</f>
        <v>42</v>
      </c>
      <c r="H24" s="43">
        <f t="shared" si="4"/>
        <v>43</v>
      </c>
      <c r="I24" s="43">
        <f t="shared" si="4"/>
        <v>217</v>
      </c>
      <c r="J24" s="43">
        <f t="shared" si="4"/>
        <v>1382</v>
      </c>
      <c r="K24" s="43"/>
      <c r="L24" s="43">
        <f t="shared" ref="L24" si="5">L13+L23</f>
        <v>148</v>
      </c>
    </row>
    <row r="25" spans="1:11">
      <c r="A25" s="2" t="s">
        <v>0</v>
      </c>
      <c r="C25" s="3" t="s">
        <v>1</v>
      </c>
      <c r="D25" s="4"/>
      <c r="E25" s="4"/>
      <c r="F25" s="5" t="s">
        <v>2</v>
      </c>
      <c r="G25" s="1" t="s">
        <v>3</v>
      </c>
      <c r="H25" s="6" t="s">
        <v>4</v>
      </c>
      <c r="I25" s="6"/>
      <c r="J25" s="6"/>
      <c r="K25" s="6"/>
    </row>
    <row r="26" ht="17.4" spans="1:11">
      <c r="A26" s="7" t="s">
        <v>5</v>
      </c>
      <c r="C26" s="1"/>
      <c r="G26" s="1" t="s">
        <v>6</v>
      </c>
      <c r="H26" s="6" t="s">
        <v>7</v>
      </c>
      <c r="I26" s="6"/>
      <c r="J26" s="6"/>
      <c r="K26" s="6"/>
    </row>
    <row r="27" ht="17.25" customHeight="1" spans="1:11">
      <c r="A27" s="8" t="s">
        <v>8</v>
      </c>
      <c r="C27" s="1"/>
      <c r="D27" s="9"/>
      <c r="E27" s="10" t="s">
        <v>9</v>
      </c>
      <c r="G27" s="1" t="s">
        <v>10</v>
      </c>
      <c r="H27" s="11">
        <v>1</v>
      </c>
      <c r="I27" s="11">
        <v>2</v>
      </c>
      <c r="J27" s="47">
        <v>2025</v>
      </c>
      <c r="K27" s="2"/>
    </row>
    <row r="28" ht="13.95" spans="3:10">
      <c r="C28" s="1"/>
      <c r="D28" s="8"/>
      <c r="H28" s="12" t="s">
        <v>11</v>
      </c>
      <c r="I28" s="12" t="s">
        <v>12</v>
      </c>
      <c r="J28" s="12" t="s">
        <v>13</v>
      </c>
    </row>
    <row r="29" ht="14.4" spans="1:12">
      <c r="A29" s="44">
        <v>1</v>
      </c>
      <c r="B29" s="23">
        <v>2</v>
      </c>
      <c r="C29" s="18" t="s">
        <v>26</v>
      </c>
      <c r="D29" s="19" t="s">
        <v>27</v>
      </c>
      <c r="E29" s="20" t="s">
        <v>52</v>
      </c>
      <c r="F29" s="21">
        <v>250</v>
      </c>
      <c r="G29" s="21">
        <v>5</v>
      </c>
      <c r="H29" s="21">
        <v>10</v>
      </c>
      <c r="I29" s="21">
        <v>44</v>
      </c>
      <c r="J29" s="21">
        <v>290</v>
      </c>
      <c r="K29" s="49">
        <v>516</v>
      </c>
      <c r="L29" s="21">
        <v>37</v>
      </c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0"/>
      <c r="L30" s="27"/>
    </row>
    <row r="31" ht="14.4" spans="1:12">
      <c r="A31" s="44"/>
      <c r="B31" s="23"/>
      <c r="C31" s="24"/>
      <c r="D31" s="28" t="s">
        <v>29</v>
      </c>
      <c r="E31" s="26" t="s">
        <v>53</v>
      </c>
      <c r="F31" s="27">
        <v>215</v>
      </c>
      <c r="G31" s="27"/>
      <c r="H31" s="27"/>
      <c r="I31" s="27">
        <v>18</v>
      </c>
      <c r="J31" s="27">
        <v>75</v>
      </c>
      <c r="K31" s="50">
        <v>686</v>
      </c>
      <c r="L31" s="27">
        <v>8</v>
      </c>
    </row>
    <row r="32" ht="14.4" spans="1:12">
      <c r="A32" s="44"/>
      <c r="B32" s="23"/>
      <c r="C32" s="24"/>
      <c r="D32" s="28" t="s">
        <v>31</v>
      </c>
      <c r="E32" s="26" t="s">
        <v>54</v>
      </c>
      <c r="F32" s="27">
        <v>40</v>
      </c>
      <c r="G32" s="27">
        <v>4</v>
      </c>
      <c r="H32" s="27">
        <v>2</v>
      </c>
      <c r="I32" s="27">
        <v>27</v>
      </c>
      <c r="J32" s="27">
        <v>144</v>
      </c>
      <c r="K32" s="50" t="s">
        <v>33</v>
      </c>
      <c r="L32" s="27">
        <v>5</v>
      </c>
    </row>
    <row r="33" ht="14.4" spans="1:12">
      <c r="A33" s="44"/>
      <c r="B33" s="23"/>
      <c r="C33" s="24"/>
      <c r="D33" s="28" t="s">
        <v>34</v>
      </c>
      <c r="E33" s="26"/>
      <c r="F33" s="27"/>
      <c r="G33" s="27"/>
      <c r="H33" s="27"/>
      <c r="I33" s="27"/>
      <c r="J33" s="27"/>
      <c r="K33" s="50"/>
      <c r="L33" s="27"/>
    </row>
    <row r="34" ht="14.4" spans="1:12">
      <c r="A34" s="44"/>
      <c r="B34" s="23"/>
      <c r="C34" s="24"/>
      <c r="D34" s="25"/>
      <c r="E34" s="26"/>
      <c r="F34" s="27"/>
      <c r="G34" s="27"/>
      <c r="H34" s="27"/>
      <c r="I34" s="27"/>
      <c r="J34" s="27"/>
      <c r="K34" s="50"/>
      <c r="L34" s="27"/>
    </row>
    <row r="35" ht="14.4" spans="1:12">
      <c r="A35" s="44"/>
      <c r="B35" s="23"/>
      <c r="C35" s="24"/>
      <c r="D35" s="25"/>
      <c r="E35" s="26"/>
      <c r="F35" s="27"/>
      <c r="G35" s="27"/>
      <c r="H35" s="27"/>
      <c r="I35" s="27"/>
      <c r="J35" s="27"/>
      <c r="K35" s="50"/>
      <c r="L35" s="27"/>
    </row>
    <row r="36" ht="14.4" spans="1:12">
      <c r="A36" s="45"/>
      <c r="B36" s="30"/>
      <c r="C36" s="31"/>
      <c r="D36" s="32" t="s">
        <v>36</v>
      </c>
      <c r="E36" s="33"/>
      <c r="F36" s="34">
        <f>SUM(F29:F35)</f>
        <v>505</v>
      </c>
      <c r="G36" s="34">
        <f t="shared" ref="G36:L36" si="6">SUM(G29:G35)</f>
        <v>9</v>
      </c>
      <c r="H36" s="34">
        <f t="shared" si="6"/>
        <v>12</v>
      </c>
      <c r="I36" s="34">
        <f t="shared" si="6"/>
        <v>89</v>
      </c>
      <c r="J36" s="34">
        <f t="shared" si="6"/>
        <v>509</v>
      </c>
      <c r="K36" s="51"/>
      <c r="L36" s="34">
        <f t="shared" si="6"/>
        <v>50</v>
      </c>
    </row>
    <row r="37" ht="14.4" spans="1:12">
      <c r="A37" s="36">
        <f>A29</f>
        <v>1</v>
      </c>
      <c r="B37" s="36">
        <f>B29</f>
        <v>2</v>
      </c>
      <c r="C37" s="37" t="s">
        <v>37</v>
      </c>
      <c r="D37" s="28" t="s">
        <v>38</v>
      </c>
      <c r="E37" s="26" t="s">
        <v>55</v>
      </c>
      <c r="F37" s="27">
        <v>60</v>
      </c>
      <c r="G37" s="27">
        <v>1</v>
      </c>
      <c r="H37" s="27">
        <v>5</v>
      </c>
      <c r="I37" s="27">
        <v>12</v>
      </c>
      <c r="J37" s="27">
        <v>102</v>
      </c>
      <c r="K37" s="50">
        <v>52</v>
      </c>
      <c r="L37" s="27">
        <v>12</v>
      </c>
    </row>
    <row r="38" ht="14.4" spans="1:12">
      <c r="A38" s="44"/>
      <c r="B38" s="23"/>
      <c r="C38" s="24"/>
      <c r="D38" s="28" t="s">
        <v>40</v>
      </c>
      <c r="E38" s="26" t="s">
        <v>56</v>
      </c>
      <c r="F38" s="27">
        <v>250</v>
      </c>
      <c r="G38" s="27">
        <v>5</v>
      </c>
      <c r="H38" s="27">
        <v>8</v>
      </c>
      <c r="I38" s="27">
        <v>31</v>
      </c>
      <c r="J38" s="27">
        <v>220</v>
      </c>
      <c r="K38" s="50">
        <v>123</v>
      </c>
      <c r="L38" s="27">
        <v>20</v>
      </c>
    </row>
    <row r="39" ht="14.4" spans="1:12">
      <c r="A39" s="44"/>
      <c r="B39" s="23"/>
      <c r="C39" s="24"/>
      <c r="D39" s="28" t="s">
        <v>42</v>
      </c>
      <c r="E39" s="26" t="s">
        <v>57</v>
      </c>
      <c r="F39" s="27">
        <v>200</v>
      </c>
      <c r="G39" s="27">
        <v>18</v>
      </c>
      <c r="H39" s="27">
        <v>15</v>
      </c>
      <c r="I39" s="27">
        <v>35</v>
      </c>
      <c r="J39" s="27">
        <v>362</v>
      </c>
      <c r="K39" s="50">
        <v>443</v>
      </c>
      <c r="L39" s="27">
        <v>54</v>
      </c>
    </row>
    <row r="40" ht="14.4" spans="1:12">
      <c r="A40" s="44"/>
      <c r="B40" s="23"/>
      <c r="C40" s="24"/>
      <c r="D40" s="28" t="s">
        <v>44</v>
      </c>
      <c r="E40" s="26"/>
      <c r="F40" s="27"/>
      <c r="G40" s="27"/>
      <c r="H40" s="27"/>
      <c r="I40" s="27"/>
      <c r="J40" s="27"/>
      <c r="K40" s="50"/>
      <c r="L40" s="27"/>
    </row>
    <row r="41" ht="14.4" spans="1:12">
      <c r="A41" s="44"/>
      <c r="B41" s="23"/>
      <c r="C41" s="24"/>
      <c r="D41" s="28" t="s">
        <v>46</v>
      </c>
      <c r="E41" s="26" t="s">
        <v>58</v>
      </c>
      <c r="F41" s="27">
        <v>200</v>
      </c>
      <c r="G41" s="27"/>
      <c r="H41" s="27"/>
      <c r="I41" s="27">
        <v>36</v>
      </c>
      <c r="J41" s="27">
        <v>140</v>
      </c>
      <c r="K41" s="50">
        <v>648</v>
      </c>
      <c r="L41" s="27">
        <v>8</v>
      </c>
    </row>
    <row r="42" ht="14.4" spans="1:12">
      <c r="A42" s="44"/>
      <c r="B42" s="23"/>
      <c r="C42" s="24"/>
      <c r="D42" s="28" t="s">
        <v>48</v>
      </c>
      <c r="E42" s="26"/>
      <c r="F42" s="27"/>
      <c r="G42" s="27"/>
      <c r="H42" s="27"/>
      <c r="I42" s="27"/>
      <c r="J42" s="27"/>
      <c r="K42" s="50"/>
      <c r="L42" s="27"/>
    </row>
    <row r="43" ht="14.4" spans="1:12">
      <c r="A43" s="44"/>
      <c r="B43" s="23"/>
      <c r="C43" s="24"/>
      <c r="D43" s="28" t="s">
        <v>50</v>
      </c>
      <c r="E43" s="26" t="s">
        <v>59</v>
      </c>
      <c r="F43" s="27">
        <v>40</v>
      </c>
      <c r="G43" s="27">
        <v>3</v>
      </c>
      <c r="H43" s="27">
        <v>2</v>
      </c>
      <c r="I43" s="27">
        <v>20</v>
      </c>
      <c r="J43" s="27">
        <v>109</v>
      </c>
      <c r="K43" s="50" t="s">
        <v>33</v>
      </c>
      <c r="L43" s="27">
        <v>4</v>
      </c>
    </row>
    <row r="44" ht="14.4" spans="1:12">
      <c r="A44" s="44"/>
      <c r="B44" s="23"/>
      <c r="C44" s="24"/>
      <c r="D44" s="25"/>
      <c r="E44" s="26"/>
      <c r="F44" s="27"/>
      <c r="G44" s="27"/>
      <c r="H44" s="27"/>
      <c r="I44" s="27"/>
      <c r="J44" s="27"/>
      <c r="K44" s="50"/>
      <c r="L44" s="27"/>
    </row>
    <row r="45" ht="14.4" spans="1:12">
      <c r="A45" s="44"/>
      <c r="B45" s="23"/>
      <c r="C45" s="24"/>
      <c r="D45" s="25"/>
      <c r="E45" s="26"/>
      <c r="F45" s="27"/>
      <c r="G45" s="27"/>
      <c r="H45" s="27"/>
      <c r="I45" s="27"/>
      <c r="J45" s="27"/>
      <c r="K45" s="50"/>
      <c r="L45" s="27"/>
    </row>
    <row r="46" ht="14.4" spans="1:12">
      <c r="A46" s="45"/>
      <c r="B46" s="30"/>
      <c r="C46" s="31"/>
      <c r="D46" s="32" t="s">
        <v>36</v>
      </c>
      <c r="E46" s="33"/>
      <c r="F46" s="34">
        <f>SUM(F37:F45)</f>
        <v>750</v>
      </c>
      <c r="G46" s="34">
        <f t="shared" ref="G46:L46" si="7">SUM(G37:G45)</f>
        <v>27</v>
      </c>
      <c r="H46" s="34">
        <f t="shared" si="7"/>
        <v>30</v>
      </c>
      <c r="I46" s="34">
        <f t="shared" si="7"/>
        <v>134</v>
      </c>
      <c r="J46" s="34">
        <f t="shared" si="7"/>
        <v>933</v>
      </c>
      <c r="K46" s="51"/>
      <c r="L46" s="34">
        <f t="shared" si="7"/>
        <v>98</v>
      </c>
    </row>
    <row r="47" ht="15.75" customHeight="1" spans="1:12">
      <c r="A47" s="46">
        <f>A29</f>
        <v>1</v>
      </c>
      <c r="B47" s="46">
        <f>B29</f>
        <v>2</v>
      </c>
      <c r="C47" s="40" t="s">
        <v>51</v>
      </c>
      <c r="D47" s="41"/>
      <c r="E47" s="42"/>
      <c r="F47" s="43">
        <f>F36+F46</f>
        <v>1255</v>
      </c>
      <c r="G47" s="43">
        <f t="shared" ref="G47:L47" si="8">G36+G46</f>
        <v>36</v>
      </c>
      <c r="H47" s="43">
        <f t="shared" si="8"/>
        <v>42</v>
      </c>
      <c r="I47" s="43">
        <f t="shared" si="8"/>
        <v>223</v>
      </c>
      <c r="J47" s="43">
        <f t="shared" si="8"/>
        <v>1442</v>
      </c>
      <c r="K47" s="43"/>
      <c r="L47" s="43">
        <f t="shared" si="8"/>
        <v>148</v>
      </c>
    </row>
    <row r="48" spans="1:11">
      <c r="A48" s="2" t="s">
        <v>0</v>
      </c>
      <c r="C48" s="3" t="s">
        <v>1</v>
      </c>
      <c r="D48" s="4"/>
      <c r="E48" s="4"/>
      <c r="F48" s="5" t="s">
        <v>2</v>
      </c>
      <c r="G48" s="1" t="s">
        <v>3</v>
      </c>
      <c r="H48" s="6" t="s">
        <v>4</v>
      </c>
      <c r="I48" s="6"/>
      <c r="J48" s="6"/>
      <c r="K48" s="6"/>
    </row>
    <row r="49" ht="17.4" spans="1:11">
      <c r="A49" s="7" t="s">
        <v>5</v>
      </c>
      <c r="C49" s="1"/>
      <c r="G49" s="1" t="s">
        <v>6</v>
      </c>
      <c r="H49" s="6" t="s">
        <v>7</v>
      </c>
      <c r="I49" s="6"/>
      <c r="J49" s="6"/>
      <c r="K49" s="6"/>
    </row>
    <row r="50" ht="17.25" customHeight="1" spans="1:11">
      <c r="A50" s="8" t="s">
        <v>8</v>
      </c>
      <c r="C50" s="1"/>
      <c r="D50" s="9"/>
      <c r="E50" s="10" t="s">
        <v>9</v>
      </c>
      <c r="G50" s="1" t="s">
        <v>10</v>
      </c>
      <c r="H50" s="11">
        <v>1</v>
      </c>
      <c r="I50" s="11">
        <v>2</v>
      </c>
      <c r="J50" s="47">
        <v>2025</v>
      </c>
      <c r="K50" s="2"/>
    </row>
    <row r="51" ht="13.95" spans="3:10">
      <c r="C51" s="1"/>
      <c r="D51" s="8"/>
      <c r="H51" s="12" t="s">
        <v>11</v>
      </c>
      <c r="I51" s="12" t="s">
        <v>12</v>
      </c>
      <c r="J51" s="12" t="s">
        <v>13</v>
      </c>
    </row>
    <row r="52" ht="14.4" spans="1:12">
      <c r="A52" s="16">
        <v>1</v>
      </c>
      <c r="B52" s="17">
        <v>3</v>
      </c>
      <c r="C52" s="18" t="s">
        <v>26</v>
      </c>
      <c r="D52" s="19" t="s">
        <v>27</v>
      </c>
      <c r="E52" s="20" t="s">
        <v>60</v>
      </c>
      <c r="F52" s="21">
        <v>255</v>
      </c>
      <c r="G52" s="21">
        <v>9</v>
      </c>
      <c r="H52" s="21">
        <v>14</v>
      </c>
      <c r="I52" s="21">
        <v>23</v>
      </c>
      <c r="J52" s="21">
        <v>260</v>
      </c>
      <c r="K52" s="49">
        <v>246</v>
      </c>
      <c r="L52" s="21">
        <v>18</v>
      </c>
    </row>
    <row r="53" ht="14.4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50"/>
      <c r="L53" s="27"/>
    </row>
    <row r="54" ht="14.4" spans="1:12">
      <c r="A54" s="22"/>
      <c r="B54" s="23"/>
      <c r="C54" s="24"/>
      <c r="D54" s="28" t="s">
        <v>29</v>
      </c>
      <c r="E54" s="26" t="s">
        <v>61</v>
      </c>
      <c r="F54" s="27">
        <v>200</v>
      </c>
      <c r="G54" s="27">
        <v>4</v>
      </c>
      <c r="H54" s="27">
        <v>1</v>
      </c>
      <c r="I54" s="27">
        <v>26</v>
      </c>
      <c r="J54" s="27">
        <v>128</v>
      </c>
      <c r="K54" s="50">
        <v>694</v>
      </c>
      <c r="L54" s="27">
        <v>16</v>
      </c>
    </row>
    <row r="55" ht="14.4" spans="1:12">
      <c r="A55" s="22"/>
      <c r="B55" s="23"/>
      <c r="C55" s="24"/>
      <c r="D55" s="28" t="s">
        <v>31</v>
      </c>
      <c r="E55" s="26" t="s">
        <v>62</v>
      </c>
      <c r="F55" s="27">
        <v>45</v>
      </c>
      <c r="G55" s="27">
        <v>7</v>
      </c>
      <c r="H55" s="27">
        <v>6</v>
      </c>
      <c r="I55" s="27">
        <v>34</v>
      </c>
      <c r="J55" s="27">
        <v>136</v>
      </c>
      <c r="K55" s="50">
        <v>1</v>
      </c>
      <c r="L55" s="27">
        <v>16</v>
      </c>
    </row>
    <row r="56" ht="14.4" spans="1:12">
      <c r="A56" s="22"/>
      <c r="B56" s="23"/>
      <c r="C56" s="24"/>
      <c r="D56" s="28" t="s">
        <v>34</v>
      </c>
      <c r="E56" s="26"/>
      <c r="F56" s="27"/>
      <c r="G56" s="27"/>
      <c r="H56" s="27"/>
      <c r="I56" s="27"/>
      <c r="J56" s="27"/>
      <c r="K56" s="50"/>
      <c r="L56" s="27"/>
    </row>
    <row r="57" ht="14.4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50"/>
      <c r="L57" s="27"/>
    </row>
    <row r="58" ht="14.4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50"/>
      <c r="L58" s="27"/>
    </row>
    <row r="59" ht="14.4" spans="1:12">
      <c r="A59" s="29"/>
      <c r="B59" s="30"/>
      <c r="C59" s="31"/>
      <c r="D59" s="32" t="s">
        <v>36</v>
      </c>
      <c r="E59" s="33"/>
      <c r="F59" s="34">
        <f>SUM(F52:F58)</f>
        <v>500</v>
      </c>
      <c r="G59" s="34">
        <f t="shared" ref="G59:L59" si="9">SUM(G52:G58)</f>
        <v>20</v>
      </c>
      <c r="H59" s="34">
        <f t="shared" si="9"/>
        <v>21</v>
      </c>
      <c r="I59" s="34">
        <f t="shared" si="9"/>
        <v>83</v>
      </c>
      <c r="J59" s="34">
        <f t="shared" si="9"/>
        <v>524</v>
      </c>
      <c r="K59" s="51"/>
      <c r="L59" s="34">
        <f t="shared" si="9"/>
        <v>50</v>
      </c>
    </row>
    <row r="60" ht="14.4" spans="1:12">
      <c r="A60" s="35">
        <f>A52</f>
        <v>1</v>
      </c>
      <c r="B60" s="36">
        <f>B52</f>
        <v>3</v>
      </c>
      <c r="C60" s="37" t="s">
        <v>37</v>
      </c>
      <c r="D60" s="28" t="s">
        <v>38</v>
      </c>
      <c r="E60" s="26" t="s">
        <v>63</v>
      </c>
      <c r="F60" s="27">
        <v>60</v>
      </c>
      <c r="G60" s="27">
        <v>1</v>
      </c>
      <c r="H60" s="27">
        <v>4</v>
      </c>
      <c r="I60" s="27">
        <v>18</v>
      </c>
      <c r="J60" s="27">
        <v>117</v>
      </c>
      <c r="K60" s="50">
        <v>43</v>
      </c>
      <c r="L60" s="27">
        <v>12</v>
      </c>
    </row>
    <row r="61" ht="14.4" spans="1:12">
      <c r="A61" s="22"/>
      <c r="B61" s="23"/>
      <c r="C61" s="24"/>
      <c r="D61" s="28" t="s">
        <v>40</v>
      </c>
      <c r="E61" s="26" t="s">
        <v>64</v>
      </c>
      <c r="F61" s="27">
        <v>260</v>
      </c>
      <c r="G61" s="27">
        <v>6</v>
      </c>
      <c r="H61" s="27">
        <v>7</v>
      </c>
      <c r="I61" s="27">
        <v>38</v>
      </c>
      <c r="J61" s="27">
        <v>244</v>
      </c>
      <c r="K61" s="50">
        <v>132</v>
      </c>
      <c r="L61" s="27">
        <v>20</v>
      </c>
    </row>
    <row r="62" ht="14.4" spans="1:12">
      <c r="A62" s="22"/>
      <c r="B62" s="23"/>
      <c r="C62" s="24"/>
      <c r="D62" s="28" t="s">
        <v>42</v>
      </c>
      <c r="E62" s="26" t="s">
        <v>65</v>
      </c>
      <c r="F62" s="27">
        <v>80</v>
      </c>
      <c r="G62" s="27">
        <v>14</v>
      </c>
      <c r="H62" s="27">
        <v>7</v>
      </c>
      <c r="I62" s="27">
        <v>17</v>
      </c>
      <c r="J62" s="27">
        <v>185</v>
      </c>
      <c r="K62" s="50">
        <v>388</v>
      </c>
      <c r="L62" s="27">
        <v>30</v>
      </c>
    </row>
    <row r="63" ht="14.4" spans="1:12">
      <c r="A63" s="22"/>
      <c r="B63" s="23"/>
      <c r="C63" s="24"/>
      <c r="D63" s="28" t="s">
        <v>44</v>
      </c>
      <c r="E63" s="26" t="s">
        <v>66</v>
      </c>
      <c r="F63" s="27">
        <v>160</v>
      </c>
      <c r="G63" s="27">
        <v>3</v>
      </c>
      <c r="H63" s="27">
        <v>10</v>
      </c>
      <c r="I63" s="27">
        <v>26</v>
      </c>
      <c r="J63" s="27">
        <v>211</v>
      </c>
      <c r="K63" s="50">
        <v>520</v>
      </c>
      <c r="L63" s="27">
        <v>24</v>
      </c>
    </row>
    <row r="64" ht="14.4" spans="1:12">
      <c r="A64" s="22"/>
      <c r="B64" s="23"/>
      <c r="C64" s="24"/>
      <c r="D64" s="28" t="s">
        <v>46</v>
      </c>
      <c r="E64" s="26" t="s">
        <v>67</v>
      </c>
      <c r="F64" s="27">
        <v>200</v>
      </c>
      <c r="G64" s="27"/>
      <c r="H64" s="27"/>
      <c r="I64" s="27">
        <v>17</v>
      </c>
      <c r="J64" s="27">
        <v>72</v>
      </c>
      <c r="K64" s="50">
        <v>699</v>
      </c>
      <c r="L64" s="27">
        <v>8</v>
      </c>
    </row>
    <row r="65" ht="14.4" spans="1:12">
      <c r="A65" s="22"/>
      <c r="B65" s="23"/>
      <c r="C65" s="24"/>
      <c r="D65" s="28" t="s">
        <v>48</v>
      </c>
      <c r="E65" s="26"/>
      <c r="F65" s="27"/>
      <c r="G65" s="27"/>
      <c r="H65" s="27"/>
      <c r="I65" s="27"/>
      <c r="J65" s="27"/>
      <c r="K65" s="50"/>
      <c r="L65" s="27"/>
    </row>
    <row r="66" ht="14.4" spans="1:12">
      <c r="A66" s="22"/>
      <c r="B66" s="23"/>
      <c r="C66" s="24"/>
      <c r="D66" s="28" t="s">
        <v>50</v>
      </c>
      <c r="E66" s="26" t="s">
        <v>59</v>
      </c>
      <c r="F66" s="27">
        <v>40</v>
      </c>
      <c r="G66" s="27">
        <v>3</v>
      </c>
      <c r="H66" s="27">
        <v>2</v>
      </c>
      <c r="I66" s="27">
        <v>20</v>
      </c>
      <c r="J66" s="27">
        <v>109</v>
      </c>
      <c r="K66" s="50" t="s">
        <v>33</v>
      </c>
      <c r="L66" s="27">
        <v>4</v>
      </c>
    </row>
    <row r="67" ht="14.4" spans="1:12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50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0"/>
      <c r="L68" s="27"/>
    </row>
    <row r="69" ht="14.4" spans="1:12">
      <c r="A69" s="29"/>
      <c r="B69" s="30"/>
      <c r="C69" s="31"/>
      <c r="D69" s="32" t="s">
        <v>36</v>
      </c>
      <c r="E69" s="33"/>
      <c r="F69" s="34">
        <f>SUM(F60:F68)</f>
        <v>800</v>
      </c>
      <c r="G69" s="34">
        <f t="shared" ref="G69:L69" si="10">SUM(G60:G68)</f>
        <v>27</v>
      </c>
      <c r="H69" s="34">
        <f t="shared" si="10"/>
        <v>30</v>
      </c>
      <c r="I69" s="34">
        <f t="shared" si="10"/>
        <v>136</v>
      </c>
      <c r="J69" s="34">
        <f t="shared" si="10"/>
        <v>938</v>
      </c>
      <c r="K69" s="51"/>
      <c r="L69" s="34">
        <f t="shared" si="10"/>
        <v>98</v>
      </c>
    </row>
    <row r="70" ht="15.75" customHeight="1" spans="1:12">
      <c r="A70" s="38">
        <f>A52</f>
        <v>1</v>
      </c>
      <c r="B70" s="39">
        <f>B52</f>
        <v>3</v>
      </c>
      <c r="C70" s="40" t="s">
        <v>51</v>
      </c>
      <c r="D70" s="41"/>
      <c r="E70" s="42"/>
      <c r="F70" s="43">
        <f>F59+F69</f>
        <v>1300</v>
      </c>
      <c r="G70" s="43">
        <f t="shared" ref="G70:L70" si="11">G59+G69</f>
        <v>47</v>
      </c>
      <c r="H70" s="43">
        <f t="shared" si="11"/>
        <v>51</v>
      </c>
      <c r="I70" s="43">
        <f t="shared" si="11"/>
        <v>219</v>
      </c>
      <c r="J70" s="43">
        <f t="shared" si="11"/>
        <v>1462</v>
      </c>
      <c r="K70" s="43"/>
      <c r="L70" s="43">
        <f t="shared" si="11"/>
        <v>148</v>
      </c>
    </row>
    <row r="71" spans="1:11">
      <c r="A71" s="2" t="s">
        <v>0</v>
      </c>
      <c r="C71" s="3" t="s">
        <v>1</v>
      </c>
      <c r="D71" s="4"/>
      <c r="E71" s="4"/>
      <c r="F71" s="5" t="s">
        <v>2</v>
      </c>
      <c r="G71" s="1" t="s">
        <v>3</v>
      </c>
      <c r="H71" s="6" t="s">
        <v>4</v>
      </c>
      <c r="I71" s="6"/>
      <c r="J71" s="6"/>
      <c r="K71" s="6"/>
    </row>
    <row r="72" ht="17.4" spans="1:11">
      <c r="A72" s="7" t="s">
        <v>5</v>
      </c>
      <c r="C72" s="1"/>
      <c r="G72" s="1" t="s">
        <v>6</v>
      </c>
      <c r="H72" s="6" t="s">
        <v>7</v>
      </c>
      <c r="I72" s="6"/>
      <c r="J72" s="6"/>
      <c r="K72" s="6"/>
    </row>
    <row r="73" ht="17.25" customHeight="1" spans="1:11">
      <c r="A73" s="8" t="s">
        <v>8</v>
      </c>
      <c r="C73" s="1"/>
      <c r="D73" s="9"/>
      <c r="E73" s="10" t="s">
        <v>9</v>
      </c>
      <c r="G73" s="1" t="s">
        <v>10</v>
      </c>
      <c r="H73" s="11">
        <v>1</v>
      </c>
      <c r="I73" s="11">
        <v>2</v>
      </c>
      <c r="J73" s="47">
        <v>2025</v>
      </c>
      <c r="K73" s="2"/>
    </row>
    <row r="74" ht="13.95" spans="3:10">
      <c r="C74" s="1"/>
      <c r="D74" s="8"/>
      <c r="H74" s="12" t="s">
        <v>11</v>
      </c>
      <c r="I74" s="12" t="s">
        <v>12</v>
      </c>
      <c r="J74" s="12" t="s">
        <v>13</v>
      </c>
    </row>
    <row r="75" ht="14.4" spans="1:12">
      <c r="A75" s="16">
        <v>1</v>
      </c>
      <c r="B75" s="17">
        <v>4</v>
      </c>
      <c r="C75" s="18" t="s">
        <v>26</v>
      </c>
      <c r="D75" s="19" t="s">
        <v>27</v>
      </c>
      <c r="E75" s="20" t="s">
        <v>68</v>
      </c>
      <c r="F75" s="21">
        <v>170</v>
      </c>
      <c r="G75" s="21">
        <v>18</v>
      </c>
      <c r="H75" s="21">
        <v>19</v>
      </c>
      <c r="I75" s="21">
        <v>47</v>
      </c>
      <c r="J75" s="21">
        <v>280</v>
      </c>
      <c r="K75" s="49">
        <v>366</v>
      </c>
      <c r="L75" s="21">
        <v>28</v>
      </c>
    </row>
    <row r="76" ht="14.4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50"/>
      <c r="L76" s="27"/>
    </row>
    <row r="77" ht="14.4" spans="1:12">
      <c r="A77" s="22"/>
      <c r="B77" s="23"/>
      <c r="C77" s="24"/>
      <c r="D77" s="28" t="s">
        <v>29</v>
      </c>
      <c r="E77" s="26" t="s">
        <v>69</v>
      </c>
      <c r="F77" s="27">
        <v>200</v>
      </c>
      <c r="G77" s="27"/>
      <c r="H77" s="27"/>
      <c r="I77" s="27">
        <v>9</v>
      </c>
      <c r="J77" s="27">
        <v>41</v>
      </c>
      <c r="K77" s="50">
        <v>684</v>
      </c>
      <c r="L77" s="27">
        <v>5</v>
      </c>
    </row>
    <row r="78" ht="14.4" spans="1:12">
      <c r="A78" s="22"/>
      <c r="B78" s="23"/>
      <c r="C78" s="24"/>
      <c r="D78" s="28" t="s">
        <v>31</v>
      </c>
      <c r="E78" s="26" t="s">
        <v>32</v>
      </c>
      <c r="F78" s="27">
        <v>30</v>
      </c>
      <c r="G78" s="27">
        <v>4</v>
      </c>
      <c r="H78" s="27">
        <v>2</v>
      </c>
      <c r="I78" s="27">
        <v>27</v>
      </c>
      <c r="J78" s="27">
        <v>144</v>
      </c>
      <c r="K78" s="50" t="s">
        <v>33</v>
      </c>
      <c r="L78" s="27">
        <v>5</v>
      </c>
    </row>
    <row r="79" ht="14.4" spans="1:12">
      <c r="A79" s="22"/>
      <c r="B79" s="23"/>
      <c r="C79" s="24"/>
      <c r="D79" s="28" t="s">
        <v>34</v>
      </c>
      <c r="E79" s="26" t="s">
        <v>35</v>
      </c>
      <c r="F79" s="27">
        <v>100</v>
      </c>
      <c r="G79" s="27"/>
      <c r="H79" s="27"/>
      <c r="I79" s="27">
        <v>19</v>
      </c>
      <c r="J79" s="27">
        <v>87</v>
      </c>
      <c r="K79" s="50" t="s">
        <v>33</v>
      </c>
      <c r="L79" s="27">
        <v>12</v>
      </c>
    </row>
    <row r="80" ht="14.4" spans="1:12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50"/>
      <c r="L80" s="27"/>
    </row>
    <row r="81" ht="14.4" spans="1:12">
      <c r="A81" s="22"/>
      <c r="B81" s="23"/>
      <c r="C81" s="24"/>
      <c r="D81" s="25"/>
      <c r="E81" s="26"/>
      <c r="F81" s="27"/>
      <c r="G81" s="27"/>
      <c r="H81" s="27"/>
      <c r="I81" s="27"/>
      <c r="J81" s="27"/>
      <c r="K81" s="50"/>
      <c r="L81" s="27"/>
    </row>
    <row r="82" ht="14.4" spans="1:12">
      <c r="A82" s="29"/>
      <c r="B82" s="30"/>
      <c r="C82" s="31"/>
      <c r="D82" s="32" t="s">
        <v>36</v>
      </c>
      <c r="E82" s="33"/>
      <c r="F82" s="34">
        <f>SUM(F75:F81)</f>
        <v>500</v>
      </c>
      <c r="G82" s="34">
        <f t="shared" ref="G82:L82" si="12">SUM(G75:G81)</f>
        <v>22</v>
      </c>
      <c r="H82" s="34">
        <f t="shared" si="12"/>
        <v>21</v>
      </c>
      <c r="I82" s="34">
        <f t="shared" si="12"/>
        <v>102</v>
      </c>
      <c r="J82" s="34">
        <f t="shared" si="12"/>
        <v>552</v>
      </c>
      <c r="K82" s="51"/>
      <c r="L82" s="34">
        <f t="shared" si="12"/>
        <v>50</v>
      </c>
    </row>
    <row r="83" ht="14.4" spans="1:12">
      <c r="A83" s="35">
        <f>A75</f>
        <v>1</v>
      </c>
      <c r="B83" s="36">
        <f>B75</f>
        <v>4</v>
      </c>
      <c r="C83" s="37" t="s">
        <v>37</v>
      </c>
      <c r="D83" s="28" t="s">
        <v>38</v>
      </c>
      <c r="E83" s="26" t="s">
        <v>70</v>
      </c>
      <c r="F83" s="27">
        <v>60</v>
      </c>
      <c r="G83" s="27">
        <v>1</v>
      </c>
      <c r="H83" s="27">
        <v>4</v>
      </c>
      <c r="I83" s="27">
        <v>15</v>
      </c>
      <c r="J83" s="27">
        <v>101</v>
      </c>
      <c r="K83" s="50">
        <v>71</v>
      </c>
      <c r="L83" s="27">
        <v>12</v>
      </c>
    </row>
    <row r="84" ht="14.4" spans="1:12">
      <c r="A84" s="22"/>
      <c r="B84" s="23"/>
      <c r="C84" s="24"/>
      <c r="D84" s="28" t="s">
        <v>40</v>
      </c>
      <c r="E84" s="26" t="s">
        <v>71</v>
      </c>
      <c r="F84" s="27">
        <v>260</v>
      </c>
      <c r="G84" s="27">
        <v>6</v>
      </c>
      <c r="H84" s="27">
        <v>8</v>
      </c>
      <c r="I84" s="27">
        <v>14</v>
      </c>
      <c r="J84" s="27">
        <v>160</v>
      </c>
      <c r="K84" s="50">
        <v>109</v>
      </c>
      <c r="L84" s="27">
        <v>22</v>
      </c>
    </row>
    <row r="85" ht="14.4" spans="1:12">
      <c r="A85" s="22"/>
      <c r="B85" s="23"/>
      <c r="C85" s="24"/>
      <c r="D85" s="28" t="s">
        <v>42</v>
      </c>
      <c r="E85" s="26" t="s">
        <v>72</v>
      </c>
      <c r="F85" s="27">
        <v>80</v>
      </c>
      <c r="G85" s="27">
        <v>9</v>
      </c>
      <c r="H85" s="27">
        <v>10</v>
      </c>
      <c r="I85" s="27">
        <v>24</v>
      </c>
      <c r="J85" s="27">
        <v>237</v>
      </c>
      <c r="K85" s="50">
        <v>431</v>
      </c>
      <c r="L85" s="27">
        <v>38</v>
      </c>
    </row>
    <row r="86" ht="14.4" spans="1:12">
      <c r="A86" s="22"/>
      <c r="B86" s="23"/>
      <c r="C86" s="24"/>
      <c r="D86" s="28" t="s">
        <v>44</v>
      </c>
      <c r="E86" s="26" t="s">
        <v>73</v>
      </c>
      <c r="F86" s="27">
        <v>150</v>
      </c>
      <c r="G86" s="27">
        <v>9</v>
      </c>
      <c r="H86" s="27">
        <v>4</v>
      </c>
      <c r="I86" s="27">
        <v>40</v>
      </c>
      <c r="J86" s="27">
        <v>222</v>
      </c>
      <c r="K86" s="50">
        <v>246</v>
      </c>
      <c r="L86" s="27">
        <v>14</v>
      </c>
    </row>
    <row r="87" ht="14.4" spans="1:12">
      <c r="A87" s="22"/>
      <c r="B87" s="23"/>
      <c r="C87" s="24"/>
      <c r="D87" s="28" t="s">
        <v>46</v>
      </c>
      <c r="E87" s="26" t="s">
        <v>74</v>
      </c>
      <c r="F87" s="27">
        <v>200</v>
      </c>
      <c r="G87" s="27"/>
      <c r="H87" s="27"/>
      <c r="I87" s="27">
        <v>24</v>
      </c>
      <c r="J87" s="27">
        <v>98</v>
      </c>
      <c r="K87" s="50">
        <v>701</v>
      </c>
      <c r="L87" s="27">
        <v>8</v>
      </c>
    </row>
    <row r="88" ht="14.4" spans="1:12">
      <c r="A88" s="22"/>
      <c r="B88" s="23"/>
      <c r="C88" s="24"/>
      <c r="D88" s="28" t="s">
        <v>48</v>
      </c>
      <c r="E88" s="26"/>
      <c r="F88" s="27"/>
      <c r="G88" s="27"/>
      <c r="H88" s="27"/>
      <c r="I88" s="27"/>
      <c r="J88" s="27"/>
      <c r="K88" s="50"/>
      <c r="L88" s="27"/>
    </row>
    <row r="89" ht="14.4" spans="1:12">
      <c r="A89" s="22"/>
      <c r="B89" s="23"/>
      <c r="C89" s="24"/>
      <c r="D89" s="28" t="s">
        <v>50</v>
      </c>
      <c r="E89" s="26" t="s">
        <v>49</v>
      </c>
      <c r="F89" s="27">
        <v>40</v>
      </c>
      <c r="G89" s="27">
        <v>3</v>
      </c>
      <c r="H89" s="27">
        <v>2</v>
      </c>
      <c r="I89" s="27">
        <v>20</v>
      </c>
      <c r="J89" s="27">
        <v>109</v>
      </c>
      <c r="K89" s="50" t="s">
        <v>33</v>
      </c>
      <c r="L89" s="27">
        <v>4</v>
      </c>
    </row>
    <row r="90" ht="14.4" spans="1:12">
      <c r="A90" s="22"/>
      <c r="B90" s="23"/>
      <c r="C90" s="24"/>
      <c r="D90" s="25"/>
      <c r="E90" s="26"/>
      <c r="F90" s="27"/>
      <c r="G90" s="27"/>
      <c r="H90" s="27"/>
      <c r="I90" s="27"/>
      <c r="J90" s="27"/>
      <c r="K90" s="50"/>
      <c r="L90" s="27"/>
    </row>
    <row r="91" ht="14.4" spans="1:12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50"/>
      <c r="L91" s="27"/>
    </row>
    <row r="92" ht="14.4" spans="1:12">
      <c r="A92" s="29"/>
      <c r="B92" s="30"/>
      <c r="C92" s="31"/>
      <c r="D92" s="32" t="s">
        <v>36</v>
      </c>
      <c r="E92" s="33"/>
      <c r="F92" s="34">
        <f>SUM(F83:F91)</f>
        <v>790</v>
      </c>
      <c r="G92" s="34">
        <f t="shared" ref="G92:L92" si="13">SUM(G83:G91)</f>
        <v>28</v>
      </c>
      <c r="H92" s="34">
        <f t="shared" si="13"/>
        <v>28</v>
      </c>
      <c r="I92" s="34">
        <f t="shared" si="13"/>
        <v>137</v>
      </c>
      <c r="J92" s="34">
        <f t="shared" si="13"/>
        <v>927</v>
      </c>
      <c r="K92" s="51"/>
      <c r="L92" s="34">
        <f t="shared" si="13"/>
        <v>98</v>
      </c>
    </row>
    <row r="93" ht="15.75" customHeight="1" spans="1:12">
      <c r="A93" s="38">
        <f>A75</f>
        <v>1</v>
      </c>
      <c r="B93" s="39">
        <f>B75</f>
        <v>4</v>
      </c>
      <c r="C93" s="40" t="s">
        <v>51</v>
      </c>
      <c r="D93" s="41"/>
      <c r="E93" s="42"/>
      <c r="F93" s="43">
        <f>F82+F92</f>
        <v>1290</v>
      </c>
      <c r="G93" s="43">
        <f t="shared" ref="G93:L93" si="14">G82+G92</f>
        <v>50</v>
      </c>
      <c r="H93" s="43">
        <f t="shared" si="14"/>
        <v>49</v>
      </c>
      <c r="I93" s="43">
        <f t="shared" si="14"/>
        <v>239</v>
      </c>
      <c r="J93" s="43">
        <f t="shared" si="14"/>
        <v>1479</v>
      </c>
      <c r="K93" s="43"/>
      <c r="L93" s="43">
        <f t="shared" si="14"/>
        <v>148</v>
      </c>
    </row>
    <row r="94" spans="1:11">
      <c r="A94" s="2" t="s">
        <v>0</v>
      </c>
      <c r="C94" s="3" t="s">
        <v>1</v>
      </c>
      <c r="D94" s="4"/>
      <c r="E94" s="4"/>
      <c r="F94" s="5" t="s">
        <v>2</v>
      </c>
      <c r="G94" s="1" t="s">
        <v>3</v>
      </c>
      <c r="H94" s="6" t="s">
        <v>4</v>
      </c>
      <c r="I94" s="6"/>
      <c r="J94" s="6"/>
      <c r="K94" s="6"/>
    </row>
    <row r="95" ht="17.4" spans="1:11">
      <c r="A95" s="7" t="s">
        <v>5</v>
      </c>
      <c r="C95" s="1"/>
      <c r="G95" s="1" t="s">
        <v>6</v>
      </c>
      <c r="H95" s="6" t="s">
        <v>7</v>
      </c>
      <c r="I95" s="6"/>
      <c r="J95" s="6"/>
      <c r="K95" s="6"/>
    </row>
    <row r="96" ht="17.25" customHeight="1" spans="1:11">
      <c r="A96" s="8" t="s">
        <v>8</v>
      </c>
      <c r="C96" s="1"/>
      <c r="D96" s="9"/>
      <c r="E96" s="10" t="s">
        <v>9</v>
      </c>
      <c r="G96" s="1" t="s">
        <v>10</v>
      </c>
      <c r="H96" s="11">
        <v>1</v>
      </c>
      <c r="I96" s="11">
        <v>2</v>
      </c>
      <c r="J96" s="47">
        <v>2025</v>
      </c>
      <c r="K96" s="2"/>
    </row>
    <row r="97" ht="13.95" spans="3:10">
      <c r="C97" s="1"/>
      <c r="D97" s="8"/>
      <c r="H97" s="12" t="s">
        <v>11</v>
      </c>
      <c r="I97" s="12" t="s">
        <v>12</v>
      </c>
      <c r="J97" s="12" t="s">
        <v>13</v>
      </c>
    </row>
    <row r="98" ht="14.4" spans="1:12">
      <c r="A98" s="16">
        <v>1</v>
      </c>
      <c r="B98" s="17">
        <v>5</v>
      </c>
      <c r="C98" s="18" t="s">
        <v>26</v>
      </c>
      <c r="D98" s="19" t="s">
        <v>27</v>
      </c>
      <c r="E98" s="20" t="s">
        <v>75</v>
      </c>
      <c r="F98" s="21">
        <v>200</v>
      </c>
      <c r="G98" s="21">
        <v>12</v>
      </c>
      <c r="H98" s="21">
        <v>16</v>
      </c>
      <c r="I98" s="21">
        <v>21</v>
      </c>
      <c r="J98" s="21">
        <v>289</v>
      </c>
      <c r="K98" s="49">
        <v>733</v>
      </c>
      <c r="L98" s="21">
        <v>33</v>
      </c>
    </row>
    <row r="99" ht="14.4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0"/>
      <c r="L99" s="27"/>
    </row>
    <row r="100" ht="14.4" spans="1:12">
      <c r="A100" s="22"/>
      <c r="B100" s="23"/>
      <c r="C100" s="24"/>
      <c r="D100" s="28" t="s">
        <v>29</v>
      </c>
      <c r="E100" s="26" t="s">
        <v>69</v>
      </c>
      <c r="F100" s="27">
        <v>200</v>
      </c>
      <c r="G100" s="27"/>
      <c r="H100" s="27"/>
      <c r="I100" s="27">
        <v>9</v>
      </c>
      <c r="J100" s="27">
        <v>41</v>
      </c>
      <c r="K100" s="50">
        <v>692</v>
      </c>
      <c r="L100" s="27">
        <v>5</v>
      </c>
    </row>
    <row r="101" ht="14.4" spans="1:12">
      <c r="A101" s="22"/>
      <c r="B101" s="23"/>
      <c r="C101" s="24"/>
      <c r="D101" s="28" t="s">
        <v>31</v>
      </c>
      <c r="E101" s="26"/>
      <c r="F101" s="27"/>
      <c r="G101" s="27"/>
      <c r="H101" s="27"/>
      <c r="I101" s="27"/>
      <c r="J101" s="27"/>
      <c r="K101" s="50"/>
      <c r="L101" s="27"/>
    </row>
    <row r="102" ht="14.4" spans="1:12">
      <c r="A102" s="22"/>
      <c r="B102" s="23"/>
      <c r="C102" s="24"/>
      <c r="D102" s="28" t="s">
        <v>34</v>
      </c>
      <c r="E102" s="26" t="s">
        <v>35</v>
      </c>
      <c r="F102" s="27">
        <v>100</v>
      </c>
      <c r="G102" s="27"/>
      <c r="H102" s="27"/>
      <c r="I102" s="27">
        <v>18</v>
      </c>
      <c r="J102" s="27">
        <v>43</v>
      </c>
      <c r="K102" s="50" t="s">
        <v>33</v>
      </c>
      <c r="L102" s="27">
        <v>12</v>
      </c>
    </row>
    <row r="103" ht="14.4" spans="1:12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50"/>
      <c r="L103" s="27"/>
    </row>
    <row r="104" ht="14.4" spans="1:12">
      <c r="A104" s="22"/>
      <c r="B104" s="23"/>
      <c r="C104" s="24"/>
      <c r="D104" s="25"/>
      <c r="E104" s="26"/>
      <c r="F104" s="27"/>
      <c r="G104" s="27"/>
      <c r="H104" s="27"/>
      <c r="I104" s="27"/>
      <c r="J104" s="27"/>
      <c r="K104" s="50"/>
      <c r="L104" s="27"/>
    </row>
    <row r="105" ht="14.4" spans="1:12">
      <c r="A105" s="29"/>
      <c r="B105" s="30"/>
      <c r="C105" s="31"/>
      <c r="D105" s="32" t="s">
        <v>36</v>
      </c>
      <c r="E105" s="33"/>
      <c r="F105" s="34">
        <f>SUM(F98:F104)</f>
        <v>500</v>
      </c>
      <c r="G105" s="34">
        <f t="shared" ref="G105:L105" si="15">SUM(G98:G104)</f>
        <v>12</v>
      </c>
      <c r="H105" s="34">
        <f t="shared" si="15"/>
        <v>16</v>
      </c>
      <c r="I105" s="34">
        <f t="shared" si="15"/>
        <v>48</v>
      </c>
      <c r="J105" s="34">
        <f t="shared" si="15"/>
        <v>373</v>
      </c>
      <c r="K105" s="51"/>
      <c r="L105" s="34">
        <f t="shared" si="15"/>
        <v>50</v>
      </c>
    </row>
    <row r="106" ht="14.4" spans="1:12">
      <c r="A106" s="35">
        <f>A98</f>
        <v>1</v>
      </c>
      <c r="B106" s="36">
        <f>B98</f>
        <v>5</v>
      </c>
      <c r="C106" s="37" t="s">
        <v>37</v>
      </c>
      <c r="D106" s="28" t="s">
        <v>38</v>
      </c>
      <c r="E106" s="26" t="s">
        <v>76</v>
      </c>
      <c r="F106" s="27">
        <v>60</v>
      </c>
      <c r="G106" s="27">
        <v>1</v>
      </c>
      <c r="H106" s="27">
        <v>4</v>
      </c>
      <c r="I106" s="27">
        <v>8</v>
      </c>
      <c r="J106" s="27">
        <v>78</v>
      </c>
      <c r="K106" s="50">
        <v>45</v>
      </c>
      <c r="L106" s="27">
        <v>12</v>
      </c>
    </row>
    <row r="107" ht="14.4" spans="1:12">
      <c r="A107" s="22"/>
      <c r="B107" s="23"/>
      <c r="C107" s="24"/>
      <c r="D107" s="28" t="s">
        <v>40</v>
      </c>
      <c r="E107" s="26" t="s">
        <v>77</v>
      </c>
      <c r="F107" s="27">
        <v>250</v>
      </c>
      <c r="G107" s="27">
        <v>8</v>
      </c>
      <c r="H107" s="27">
        <v>8</v>
      </c>
      <c r="I107" s="27">
        <v>14</v>
      </c>
      <c r="J107" s="27">
        <v>172</v>
      </c>
      <c r="K107" s="50">
        <v>139</v>
      </c>
      <c r="L107" s="27">
        <v>18</v>
      </c>
    </row>
    <row r="108" ht="14.4" spans="1:12">
      <c r="A108" s="22"/>
      <c r="B108" s="23"/>
      <c r="C108" s="24"/>
      <c r="D108" s="28" t="s">
        <v>42</v>
      </c>
      <c r="E108" s="26" t="s">
        <v>78</v>
      </c>
      <c r="F108" s="27">
        <v>80</v>
      </c>
      <c r="G108" s="27">
        <v>10</v>
      </c>
      <c r="H108" s="27">
        <v>17</v>
      </c>
      <c r="I108" s="27">
        <v>9</v>
      </c>
      <c r="J108" s="27">
        <v>238</v>
      </c>
      <c r="K108" s="50">
        <v>452</v>
      </c>
      <c r="L108" s="27">
        <v>40</v>
      </c>
    </row>
    <row r="109" ht="14.4" spans="1:12">
      <c r="A109" s="22"/>
      <c r="B109" s="23"/>
      <c r="C109" s="24"/>
      <c r="D109" s="28" t="s">
        <v>44</v>
      </c>
      <c r="E109" s="26" t="s">
        <v>79</v>
      </c>
      <c r="F109" s="27">
        <v>150</v>
      </c>
      <c r="G109" s="27">
        <v>4</v>
      </c>
      <c r="H109" s="27">
        <v>5</v>
      </c>
      <c r="I109" s="27">
        <v>36</v>
      </c>
      <c r="J109" s="27">
        <v>215</v>
      </c>
      <c r="K109" s="50">
        <v>511</v>
      </c>
      <c r="L109" s="27">
        <v>16</v>
      </c>
    </row>
    <row r="110" ht="14.4" spans="1:12">
      <c r="A110" s="22"/>
      <c r="B110" s="23"/>
      <c r="C110" s="24"/>
      <c r="D110" s="28" t="s">
        <v>46</v>
      </c>
      <c r="E110" s="26" t="s">
        <v>80</v>
      </c>
      <c r="F110" s="27">
        <v>200</v>
      </c>
      <c r="G110" s="27">
        <v>1</v>
      </c>
      <c r="H110" s="27"/>
      <c r="I110" s="27">
        <v>47</v>
      </c>
      <c r="J110" s="27">
        <v>201</v>
      </c>
      <c r="K110" s="50">
        <v>639</v>
      </c>
      <c r="L110" s="27">
        <v>8</v>
      </c>
    </row>
    <row r="111" ht="14.4" spans="1:12">
      <c r="A111" s="22"/>
      <c r="B111" s="23"/>
      <c r="C111" s="24"/>
      <c r="D111" s="28" t="s">
        <v>48</v>
      </c>
      <c r="E111" s="26"/>
      <c r="F111" s="27"/>
      <c r="G111" s="27"/>
      <c r="H111" s="27"/>
      <c r="I111" s="27"/>
      <c r="J111" s="27"/>
      <c r="K111" s="50"/>
      <c r="L111" s="27"/>
    </row>
    <row r="112" ht="14.4" spans="1:12">
      <c r="A112" s="22"/>
      <c r="B112" s="23"/>
      <c r="C112" s="24"/>
      <c r="D112" s="28" t="s">
        <v>50</v>
      </c>
      <c r="E112" s="26" t="s">
        <v>49</v>
      </c>
      <c r="F112" s="27">
        <v>40</v>
      </c>
      <c r="G112" s="27">
        <v>3</v>
      </c>
      <c r="H112" s="27">
        <v>2</v>
      </c>
      <c r="I112" s="27">
        <v>20</v>
      </c>
      <c r="J112" s="27">
        <v>109</v>
      </c>
      <c r="K112" s="50" t="s">
        <v>33</v>
      </c>
      <c r="L112" s="27">
        <v>4</v>
      </c>
    </row>
    <row r="113" ht="14.4" spans="1:12">
      <c r="A113" s="22"/>
      <c r="B113" s="23"/>
      <c r="C113" s="24"/>
      <c r="D113" s="25"/>
      <c r="E113" s="26"/>
      <c r="F113" s="27"/>
      <c r="G113" s="27"/>
      <c r="H113" s="27"/>
      <c r="I113" s="27"/>
      <c r="J113" s="27"/>
      <c r="K113" s="50"/>
      <c r="L113" s="27"/>
    </row>
    <row r="114" ht="14.4" spans="1:12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50"/>
      <c r="L114" s="27"/>
    </row>
    <row r="115" ht="14.4" spans="1:12">
      <c r="A115" s="29"/>
      <c r="B115" s="30"/>
      <c r="C115" s="31"/>
      <c r="D115" s="32" t="s">
        <v>36</v>
      </c>
      <c r="E115" s="33"/>
      <c r="F115" s="34">
        <f>SUM(F106:F114)</f>
        <v>780</v>
      </c>
      <c r="G115" s="34">
        <f t="shared" ref="G115:L115" si="16">SUM(G106:G114)</f>
        <v>27</v>
      </c>
      <c r="H115" s="34">
        <f t="shared" si="16"/>
        <v>36</v>
      </c>
      <c r="I115" s="34">
        <f t="shared" si="16"/>
        <v>134</v>
      </c>
      <c r="J115" s="34">
        <f t="shared" si="16"/>
        <v>1013</v>
      </c>
      <c r="K115" s="51"/>
      <c r="L115" s="34">
        <f t="shared" si="16"/>
        <v>98</v>
      </c>
    </row>
    <row r="116" ht="15.75" customHeight="1" spans="1:12">
      <c r="A116" s="38">
        <f>A98</f>
        <v>1</v>
      </c>
      <c r="B116" s="39">
        <f>B98</f>
        <v>5</v>
      </c>
      <c r="C116" s="40" t="s">
        <v>51</v>
      </c>
      <c r="D116" s="41"/>
      <c r="E116" s="42"/>
      <c r="F116" s="43">
        <f>F105+F115</f>
        <v>1280</v>
      </c>
      <c r="G116" s="43">
        <f t="shared" ref="G116:L116" si="17">G105+G115</f>
        <v>39</v>
      </c>
      <c r="H116" s="43">
        <f t="shared" si="17"/>
        <v>52</v>
      </c>
      <c r="I116" s="43">
        <f t="shared" si="17"/>
        <v>182</v>
      </c>
      <c r="J116" s="43">
        <f t="shared" si="17"/>
        <v>1386</v>
      </c>
      <c r="K116" s="43"/>
      <c r="L116" s="43">
        <f t="shared" si="17"/>
        <v>148</v>
      </c>
    </row>
    <row r="117" spans="1:11">
      <c r="A117" s="2" t="s">
        <v>0</v>
      </c>
      <c r="C117" s="3" t="s">
        <v>1</v>
      </c>
      <c r="D117" s="4"/>
      <c r="E117" s="4"/>
      <c r="F117" s="5" t="s">
        <v>2</v>
      </c>
      <c r="G117" s="1" t="s">
        <v>3</v>
      </c>
      <c r="H117" s="6" t="s">
        <v>4</v>
      </c>
      <c r="I117" s="6"/>
      <c r="J117" s="6"/>
      <c r="K117" s="6"/>
    </row>
    <row r="118" ht="17.4" spans="1:11">
      <c r="A118" s="7" t="s">
        <v>5</v>
      </c>
      <c r="C118" s="1"/>
      <c r="G118" s="1" t="s">
        <v>6</v>
      </c>
      <c r="H118" s="6" t="s">
        <v>7</v>
      </c>
      <c r="I118" s="6"/>
      <c r="J118" s="6"/>
      <c r="K118" s="6"/>
    </row>
    <row r="119" ht="17.25" customHeight="1" spans="1:11">
      <c r="A119" s="8" t="s">
        <v>8</v>
      </c>
      <c r="C119" s="1"/>
      <c r="D119" s="9"/>
      <c r="E119" s="10" t="s">
        <v>9</v>
      </c>
      <c r="G119" s="1" t="s">
        <v>10</v>
      </c>
      <c r="H119" s="11">
        <v>1</v>
      </c>
      <c r="I119" s="11">
        <v>2</v>
      </c>
      <c r="J119" s="47">
        <v>2025</v>
      </c>
      <c r="K119" s="2"/>
    </row>
    <row r="120" ht="13.95" spans="3:10">
      <c r="C120" s="1"/>
      <c r="D120" s="8"/>
      <c r="H120" s="12" t="s">
        <v>11</v>
      </c>
      <c r="I120" s="12" t="s">
        <v>12</v>
      </c>
      <c r="J120" s="12" t="s">
        <v>13</v>
      </c>
    </row>
    <row r="121" ht="14.4" spans="1:12">
      <c r="A121" s="16">
        <v>2</v>
      </c>
      <c r="B121" s="17">
        <v>1</v>
      </c>
      <c r="C121" s="18" t="s">
        <v>26</v>
      </c>
      <c r="D121" s="19" t="s">
        <v>27</v>
      </c>
      <c r="E121" s="20" t="s">
        <v>81</v>
      </c>
      <c r="F121" s="21">
        <v>200</v>
      </c>
      <c r="G121" s="21">
        <v>16</v>
      </c>
      <c r="H121" s="21">
        <v>18</v>
      </c>
      <c r="I121" s="21">
        <v>34</v>
      </c>
      <c r="J121" s="21">
        <v>376</v>
      </c>
      <c r="K121" s="49">
        <v>340</v>
      </c>
      <c r="L121" s="21">
        <v>27</v>
      </c>
    </row>
    <row r="122" ht="14.4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0"/>
      <c r="L122" s="27"/>
    </row>
    <row r="123" ht="14.4" spans="1:12">
      <c r="A123" s="22"/>
      <c r="B123" s="23"/>
      <c r="C123" s="24"/>
      <c r="D123" s="28" t="s">
        <v>29</v>
      </c>
      <c r="E123" s="26" t="s">
        <v>53</v>
      </c>
      <c r="F123" s="27">
        <v>215</v>
      </c>
      <c r="G123" s="27"/>
      <c r="H123" s="27"/>
      <c r="I123" s="27">
        <v>18</v>
      </c>
      <c r="J123" s="27">
        <v>74</v>
      </c>
      <c r="K123" s="50">
        <v>686</v>
      </c>
      <c r="L123" s="27">
        <v>8</v>
      </c>
    </row>
    <row r="124" ht="14.4" spans="1:12">
      <c r="A124" s="22"/>
      <c r="B124" s="23"/>
      <c r="C124" s="24"/>
      <c r="D124" s="28" t="s">
        <v>31</v>
      </c>
      <c r="E124" s="26" t="s">
        <v>82</v>
      </c>
      <c r="F124" s="27">
        <v>30</v>
      </c>
      <c r="G124" s="27">
        <v>4</v>
      </c>
      <c r="H124" s="27">
        <v>2</v>
      </c>
      <c r="I124" s="27">
        <v>27</v>
      </c>
      <c r="J124" s="27">
        <v>144</v>
      </c>
      <c r="K124" s="50" t="s">
        <v>33</v>
      </c>
      <c r="L124" s="27">
        <v>5</v>
      </c>
    </row>
    <row r="125" ht="14.4" spans="1:12">
      <c r="A125" s="22"/>
      <c r="B125" s="23"/>
      <c r="C125" s="24"/>
      <c r="D125" s="28" t="s">
        <v>34</v>
      </c>
      <c r="E125" s="26" t="s">
        <v>35</v>
      </c>
      <c r="F125" s="27">
        <v>60</v>
      </c>
      <c r="G125" s="27"/>
      <c r="H125" s="27"/>
      <c r="I125" s="27">
        <v>9</v>
      </c>
      <c r="J125" s="27">
        <v>44</v>
      </c>
      <c r="K125" s="50" t="s">
        <v>33</v>
      </c>
      <c r="L125" s="27">
        <v>10</v>
      </c>
    </row>
    <row r="126" ht="14.4" spans="1:12">
      <c r="A126" s="22"/>
      <c r="B126" s="23"/>
      <c r="C126" s="24"/>
      <c r="D126" s="25"/>
      <c r="E126" s="26"/>
      <c r="F126" s="27"/>
      <c r="G126" s="27"/>
      <c r="H126" s="27"/>
      <c r="I126" s="27"/>
      <c r="J126" s="27"/>
      <c r="K126" s="50"/>
      <c r="L126" s="27"/>
    </row>
    <row r="127" ht="14.4" spans="1:12">
      <c r="A127" s="22"/>
      <c r="B127" s="23"/>
      <c r="C127" s="24"/>
      <c r="D127" s="25"/>
      <c r="E127" s="26"/>
      <c r="F127" s="27"/>
      <c r="G127" s="27"/>
      <c r="H127" s="27"/>
      <c r="I127" s="27"/>
      <c r="J127" s="27"/>
      <c r="K127" s="50"/>
      <c r="L127" s="27"/>
    </row>
    <row r="128" ht="14.4" spans="1:12">
      <c r="A128" s="29"/>
      <c r="B128" s="30"/>
      <c r="C128" s="31"/>
      <c r="D128" s="32" t="s">
        <v>36</v>
      </c>
      <c r="E128" s="33"/>
      <c r="F128" s="34">
        <f>SUM(F121:F127)</f>
        <v>505</v>
      </c>
      <c r="G128" s="34">
        <f t="shared" ref="G128:J128" si="18">SUM(G121:G127)</f>
        <v>20</v>
      </c>
      <c r="H128" s="34">
        <f t="shared" si="18"/>
        <v>20</v>
      </c>
      <c r="I128" s="34">
        <f t="shared" si="18"/>
        <v>88</v>
      </c>
      <c r="J128" s="34">
        <f t="shared" si="18"/>
        <v>638</v>
      </c>
      <c r="K128" s="51"/>
      <c r="L128" s="34">
        <f t="shared" ref="L128" si="19">SUM(L121:L127)</f>
        <v>50</v>
      </c>
    </row>
    <row r="129" ht="14.4" spans="1:12">
      <c r="A129" s="35">
        <f>A121</f>
        <v>2</v>
      </c>
      <c r="B129" s="36">
        <f>B121</f>
        <v>1</v>
      </c>
      <c r="C129" s="37" t="s">
        <v>37</v>
      </c>
      <c r="D129" s="28" t="s">
        <v>38</v>
      </c>
      <c r="E129" s="26" t="s">
        <v>83</v>
      </c>
      <c r="F129" s="27">
        <v>60</v>
      </c>
      <c r="G129" s="27">
        <v>1</v>
      </c>
      <c r="H129" s="27">
        <v>3</v>
      </c>
      <c r="I129" s="27">
        <v>17</v>
      </c>
      <c r="J129" s="27">
        <v>69</v>
      </c>
      <c r="K129" s="50" t="s">
        <v>33</v>
      </c>
      <c r="L129" s="27">
        <v>12</v>
      </c>
    </row>
    <row r="130" ht="14.4" spans="1:12">
      <c r="A130" s="22"/>
      <c r="B130" s="23"/>
      <c r="C130" s="24"/>
      <c r="D130" s="28" t="s">
        <v>40</v>
      </c>
      <c r="E130" s="26" t="s">
        <v>84</v>
      </c>
      <c r="F130" s="27">
        <v>250</v>
      </c>
      <c r="G130" s="27">
        <v>7</v>
      </c>
      <c r="H130" s="27">
        <v>7</v>
      </c>
      <c r="I130" s="27">
        <v>27</v>
      </c>
      <c r="J130" s="27">
        <v>208</v>
      </c>
      <c r="K130" s="50">
        <v>140</v>
      </c>
      <c r="L130" s="27">
        <v>18</v>
      </c>
    </row>
    <row r="131" ht="14.4" spans="1:12">
      <c r="A131" s="22"/>
      <c r="B131" s="23"/>
      <c r="C131" s="24"/>
      <c r="D131" s="28" t="s">
        <v>42</v>
      </c>
      <c r="E131" s="26" t="s">
        <v>85</v>
      </c>
      <c r="F131" s="27">
        <v>80</v>
      </c>
      <c r="G131" s="27">
        <v>12</v>
      </c>
      <c r="H131" s="27">
        <v>12</v>
      </c>
      <c r="I131" s="27">
        <v>9</v>
      </c>
      <c r="J131" s="27">
        <v>200</v>
      </c>
      <c r="K131" s="50">
        <v>371</v>
      </c>
      <c r="L131" s="27">
        <v>34</v>
      </c>
    </row>
    <row r="132" ht="14.4" spans="1:12">
      <c r="A132" s="22"/>
      <c r="B132" s="23"/>
      <c r="C132" s="24"/>
      <c r="D132" s="28" t="s">
        <v>44</v>
      </c>
      <c r="E132" s="26" t="s">
        <v>86</v>
      </c>
      <c r="F132" s="27">
        <v>150</v>
      </c>
      <c r="G132" s="27">
        <v>3</v>
      </c>
      <c r="H132" s="27">
        <v>2</v>
      </c>
      <c r="I132" s="27">
        <v>23</v>
      </c>
      <c r="J132" s="27">
        <v>115</v>
      </c>
      <c r="K132" s="50">
        <v>518</v>
      </c>
      <c r="L132" s="27">
        <v>22</v>
      </c>
    </row>
    <row r="133" ht="14.4" spans="1:12">
      <c r="A133" s="22"/>
      <c r="B133" s="23"/>
      <c r="C133" s="24"/>
      <c r="D133" s="28" t="s">
        <v>46</v>
      </c>
      <c r="E133" s="26" t="s">
        <v>67</v>
      </c>
      <c r="F133" s="27">
        <v>200</v>
      </c>
      <c r="G133" s="27"/>
      <c r="H133" s="27"/>
      <c r="I133" s="27">
        <v>17</v>
      </c>
      <c r="J133" s="27">
        <v>75</v>
      </c>
      <c r="K133" s="50">
        <v>705</v>
      </c>
      <c r="L133" s="27">
        <v>8</v>
      </c>
    </row>
    <row r="134" ht="14.4" spans="1:12">
      <c r="A134" s="22"/>
      <c r="B134" s="23"/>
      <c r="C134" s="24"/>
      <c r="D134" s="28" t="s">
        <v>48</v>
      </c>
      <c r="E134" s="26"/>
      <c r="F134" s="27"/>
      <c r="G134" s="27"/>
      <c r="H134" s="27"/>
      <c r="I134" s="27"/>
      <c r="J134" s="27"/>
      <c r="K134" s="50"/>
      <c r="L134" s="27"/>
    </row>
    <row r="135" ht="14.4" spans="1:12">
      <c r="A135" s="22"/>
      <c r="B135" s="23"/>
      <c r="C135" s="24"/>
      <c r="D135" s="28" t="s">
        <v>50</v>
      </c>
      <c r="E135" s="26" t="s">
        <v>49</v>
      </c>
      <c r="F135" s="27">
        <v>40</v>
      </c>
      <c r="G135" s="27">
        <v>3</v>
      </c>
      <c r="H135" s="27">
        <v>2</v>
      </c>
      <c r="I135" s="27">
        <v>20</v>
      </c>
      <c r="J135" s="27">
        <v>109</v>
      </c>
      <c r="K135" s="50" t="s">
        <v>33</v>
      </c>
      <c r="L135" s="27">
        <v>4</v>
      </c>
    </row>
    <row r="136" ht="14.4" spans="1:12">
      <c r="A136" s="22"/>
      <c r="B136" s="23"/>
      <c r="C136" s="24"/>
      <c r="D136" s="25"/>
      <c r="E136" s="26"/>
      <c r="F136" s="27"/>
      <c r="G136" s="27"/>
      <c r="H136" s="27"/>
      <c r="I136" s="27"/>
      <c r="J136" s="27"/>
      <c r="K136" s="50"/>
      <c r="L136" s="27"/>
    </row>
    <row r="137" ht="14.4" spans="1:12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50"/>
      <c r="L137" s="27"/>
    </row>
    <row r="138" ht="14.4" spans="1:12">
      <c r="A138" s="29"/>
      <c r="B138" s="30"/>
      <c r="C138" s="31"/>
      <c r="D138" s="32" t="s">
        <v>36</v>
      </c>
      <c r="E138" s="33"/>
      <c r="F138" s="34">
        <f>SUM(F129:F137)</f>
        <v>780</v>
      </c>
      <c r="G138" s="34">
        <f t="shared" ref="G138:J138" si="20">SUM(G129:G137)</f>
        <v>26</v>
      </c>
      <c r="H138" s="34">
        <f t="shared" si="20"/>
        <v>26</v>
      </c>
      <c r="I138" s="34">
        <f t="shared" si="20"/>
        <v>113</v>
      </c>
      <c r="J138" s="34">
        <f t="shared" si="20"/>
        <v>776</v>
      </c>
      <c r="K138" s="51"/>
      <c r="L138" s="34">
        <f t="shared" ref="L138" si="21">SUM(L129:L137)</f>
        <v>98</v>
      </c>
    </row>
    <row r="139" ht="13.95" spans="1:12">
      <c r="A139" s="38">
        <f>A121</f>
        <v>2</v>
      </c>
      <c r="B139" s="39">
        <f>B121</f>
        <v>1</v>
      </c>
      <c r="C139" s="40" t="s">
        <v>51</v>
      </c>
      <c r="D139" s="41"/>
      <c r="E139" s="42"/>
      <c r="F139" s="43">
        <f>F128+F138</f>
        <v>1285</v>
      </c>
      <c r="G139" s="43">
        <f t="shared" ref="G139:L139" si="22">G128+G138</f>
        <v>46</v>
      </c>
      <c r="H139" s="43">
        <f t="shared" si="22"/>
        <v>46</v>
      </c>
      <c r="I139" s="43">
        <f t="shared" si="22"/>
        <v>201</v>
      </c>
      <c r="J139" s="43">
        <f t="shared" si="22"/>
        <v>1414</v>
      </c>
      <c r="K139" s="43"/>
      <c r="L139" s="43">
        <f t="shared" si="22"/>
        <v>148</v>
      </c>
    </row>
    <row r="140" spans="1:11">
      <c r="A140" s="2" t="s">
        <v>0</v>
      </c>
      <c r="C140" s="3" t="s">
        <v>1</v>
      </c>
      <c r="D140" s="4"/>
      <c r="E140" s="4"/>
      <c r="F140" s="5" t="s">
        <v>2</v>
      </c>
      <c r="G140" s="1" t="s">
        <v>3</v>
      </c>
      <c r="H140" s="6" t="s">
        <v>4</v>
      </c>
      <c r="I140" s="6"/>
      <c r="J140" s="6"/>
      <c r="K140" s="6"/>
    </row>
    <row r="141" ht="17.4" spans="1:11">
      <c r="A141" s="7" t="s">
        <v>5</v>
      </c>
      <c r="C141" s="1"/>
      <c r="G141" s="1" t="s">
        <v>6</v>
      </c>
      <c r="H141" s="6" t="s">
        <v>7</v>
      </c>
      <c r="I141" s="6"/>
      <c r="J141" s="6"/>
      <c r="K141" s="6"/>
    </row>
    <row r="142" ht="17.25" customHeight="1" spans="1:11">
      <c r="A142" s="8" t="s">
        <v>8</v>
      </c>
      <c r="C142" s="1"/>
      <c r="D142" s="9"/>
      <c r="E142" s="10" t="s">
        <v>9</v>
      </c>
      <c r="G142" s="1" t="s">
        <v>10</v>
      </c>
      <c r="H142" s="11">
        <v>1</v>
      </c>
      <c r="I142" s="11">
        <v>2</v>
      </c>
      <c r="J142" s="47">
        <v>2025</v>
      </c>
      <c r="K142" s="2"/>
    </row>
    <row r="143" ht="13.95" spans="3:10">
      <c r="C143" s="1"/>
      <c r="D143" s="8"/>
      <c r="H143" s="12" t="s">
        <v>11</v>
      </c>
      <c r="I143" s="12" t="s">
        <v>12</v>
      </c>
      <c r="J143" s="12" t="s">
        <v>13</v>
      </c>
    </row>
    <row r="144" ht="14.4" spans="1:12">
      <c r="A144" s="44">
        <v>2</v>
      </c>
      <c r="B144" s="23">
        <v>2</v>
      </c>
      <c r="C144" s="18" t="s">
        <v>26</v>
      </c>
      <c r="D144" s="19" t="s">
        <v>27</v>
      </c>
      <c r="E144" s="20" t="s">
        <v>87</v>
      </c>
      <c r="F144" s="21">
        <v>255</v>
      </c>
      <c r="G144" s="21">
        <v>6</v>
      </c>
      <c r="H144" s="21">
        <v>10</v>
      </c>
      <c r="I144" s="21">
        <v>26</v>
      </c>
      <c r="J144" s="21">
        <v>232</v>
      </c>
      <c r="K144" s="49">
        <v>246</v>
      </c>
      <c r="L144" s="21">
        <v>18</v>
      </c>
    </row>
    <row r="145" ht="14.4" spans="1:12">
      <c r="A145" s="44"/>
      <c r="B145" s="23"/>
      <c r="C145" s="24"/>
      <c r="D145" s="25"/>
      <c r="E145" s="26"/>
      <c r="F145" s="27"/>
      <c r="G145" s="27"/>
      <c r="H145" s="27"/>
      <c r="I145" s="27"/>
      <c r="J145" s="27"/>
      <c r="K145" s="50"/>
      <c r="L145" s="27"/>
    </row>
    <row r="146" ht="14.4" spans="1:12">
      <c r="A146" s="44"/>
      <c r="B146" s="23"/>
      <c r="C146" s="24"/>
      <c r="D146" s="28" t="s">
        <v>29</v>
      </c>
      <c r="E146" s="26" t="s">
        <v>61</v>
      </c>
      <c r="F146" s="27">
        <v>200</v>
      </c>
      <c r="G146" s="27">
        <v>5</v>
      </c>
      <c r="H146" s="27">
        <v>2</v>
      </c>
      <c r="I146" s="27">
        <v>19</v>
      </c>
      <c r="J146" s="27">
        <v>113</v>
      </c>
      <c r="K146" s="50">
        <v>692</v>
      </c>
      <c r="L146" s="27">
        <v>16</v>
      </c>
    </row>
    <row r="147" ht="14.4" spans="1:12">
      <c r="A147" s="44"/>
      <c r="B147" s="23"/>
      <c r="C147" s="24"/>
      <c r="D147" s="28" t="s">
        <v>31</v>
      </c>
      <c r="E147" s="26" t="s">
        <v>88</v>
      </c>
      <c r="F147" s="27">
        <v>45</v>
      </c>
      <c r="G147" s="27">
        <v>8</v>
      </c>
      <c r="H147" s="27">
        <v>6</v>
      </c>
      <c r="I147" s="27">
        <v>19</v>
      </c>
      <c r="J147" s="27">
        <v>169</v>
      </c>
      <c r="K147" s="50">
        <v>3</v>
      </c>
      <c r="L147" s="27">
        <v>16</v>
      </c>
    </row>
    <row r="148" ht="14.4" spans="1:12">
      <c r="A148" s="44"/>
      <c r="B148" s="23"/>
      <c r="C148" s="24"/>
      <c r="D148" s="28" t="s">
        <v>34</v>
      </c>
      <c r="E148" s="26"/>
      <c r="F148" s="27"/>
      <c r="G148" s="27"/>
      <c r="H148" s="27"/>
      <c r="I148" s="27"/>
      <c r="J148" s="27"/>
      <c r="K148" s="50"/>
      <c r="L148" s="27"/>
    </row>
    <row r="149" ht="14.4" spans="1:12">
      <c r="A149" s="44"/>
      <c r="B149" s="23"/>
      <c r="C149" s="24"/>
      <c r="D149" s="25"/>
      <c r="E149" s="26"/>
      <c r="F149" s="27"/>
      <c r="G149" s="27"/>
      <c r="H149" s="27"/>
      <c r="I149" s="27"/>
      <c r="J149" s="27"/>
      <c r="K149" s="50"/>
      <c r="L149" s="27"/>
    </row>
    <row r="150" ht="14.4" spans="1:12">
      <c r="A150" s="44"/>
      <c r="B150" s="23"/>
      <c r="C150" s="24"/>
      <c r="D150" s="25"/>
      <c r="E150" s="26"/>
      <c r="F150" s="27"/>
      <c r="G150" s="27"/>
      <c r="H150" s="27"/>
      <c r="I150" s="27"/>
      <c r="J150" s="27"/>
      <c r="K150" s="50"/>
      <c r="L150" s="27"/>
    </row>
    <row r="151" ht="14.4" spans="1:12">
      <c r="A151" s="45"/>
      <c r="B151" s="30"/>
      <c r="C151" s="31"/>
      <c r="D151" s="32" t="s">
        <v>36</v>
      </c>
      <c r="E151" s="33"/>
      <c r="F151" s="34">
        <f>SUM(F144:F150)</f>
        <v>500</v>
      </c>
      <c r="G151" s="34">
        <f t="shared" ref="G151:J151" si="23">SUM(G144:G150)</f>
        <v>19</v>
      </c>
      <c r="H151" s="34">
        <f t="shared" si="23"/>
        <v>18</v>
      </c>
      <c r="I151" s="34">
        <f t="shared" si="23"/>
        <v>64</v>
      </c>
      <c r="J151" s="34">
        <f t="shared" si="23"/>
        <v>514</v>
      </c>
      <c r="K151" s="51"/>
      <c r="L151" s="34">
        <f t="shared" ref="L151" si="24">SUM(L144:L150)</f>
        <v>50</v>
      </c>
    </row>
    <row r="152" ht="14.4" spans="1:12">
      <c r="A152" s="36">
        <f>A144</f>
        <v>2</v>
      </c>
      <c r="B152" s="36">
        <f>B144</f>
        <v>2</v>
      </c>
      <c r="C152" s="37" t="s">
        <v>37</v>
      </c>
      <c r="D152" s="28" t="s">
        <v>38</v>
      </c>
      <c r="E152" s="26" t="s">
        <v>89</v>
      </c>
      <c r="F152" s="27">
        <v>60</v>
      </c>
      <c r="G152" s="27">
        <v>1</v>
      </c>
      <c r="H152" s="27">
        <v>4</v>
      </c>
      <c r="I152" s="27">
        <v>18</v>
      </c>
      <c r="J152" s="27">
        <v>117</v>
      </c>
      <c r="K152" s="50">
        <v>43</v>
      </c>
      <c r="L152" s="27">
        <v>15</v>
      </c>
    </row>
    <row r="153" ht="14.4" spans="1:12">
      <c r="A153" s="44"/>
      <c r="B153" s="23"/>
      <c r="C153" s="24"/>
      <c r="D153" s="28" t="s">
        <v>40</v>
      </c>
      <c r="E153" s="26" t="s">
        <v>90</v>
      </c>
      <c r="F153" s="27">
        <v>250</v>
      </c>
      <c r="G153" s="27">
        <v>7</v>
      </c>
      <c r="H153" s="27">
        <v>7</v>
      </c>
      <c r="I153" s="27">
        <v>19</v>
      </c>
      <c r="J153" s="27">
        <v>175</v>
      </c>
      <c r="K153" s="50">
        <v>139</v>
      </c>
      <c r="L153" s="27">
        <v>20</v>
      </c>
    </row>
    <row r="154" ht="14.4" spans="1:12">
      <c r="A154" s="44"/>
      <c r="B154" s="23"/>
      <c r="C154" s="24"/>
      <c r="D154" s="28" t="s">
        <v>42</v>
      </c>
      <c r="E154" s="26" t="s">
        <v>91</v>
      </c>
      <c r="F154" s="27">
        <v>180</v>
      </c>
      <c r="G154" s="27">
        <v>14</v>
      </c>
      <c r="H154" s="27">
        <v>15</v>
      </c>
      <c r="I154" s="27">
        <v>25</v>
      </c>
      <c r="J154" s="27">
        <v>303</v>
      </c>
      <c r="K154" s="50">
        <v>486</v>
      </c>
      <c r="L154" s="27">
        <v>51</v>
      </c>
    </row>
    <row r="155" ht="14.4" spans="1:12">
      <c r="A155" s="44"/>
      <c r="B155" s="23"/>
      <c r="C155" s="24"/>
      <c r="D155" s="28" t="s">
        <v>44</v>
      </c>
      <c r="E155" s="26"/>
      <c r="F155" s="27"/>
      <c r="G155" s="27"/>
      <c r="H155" s="27"/>
      <c r="I155" s="27"/>
      <c r="J155" s="27"/>
      <c r="K155" s="50"/>
      <c r="L155" s="27"/>
    </row>
    <row r="156" ht="14.4" spans="1:12">
      <c r="A156" s="44"/>
      <c r="B156" s="23"/>
      <c r="C156" s="24"/>
      <c r="D156" s="28" t="s">
        <v>46</v>
      </c>
      <c r="E156" s="26" t="s">
        <v>80</v>
      </c>
      <c r="F156" s="27">
        <v>200</v>
      </c>
      <c r="G156" s="27"/>
      <c r="H156" s="27"/>
      <c r="I156" s="27">
        <v>47</v>
      </c>
      <c r="J156" s="27">
        <v>146</v>
      </c>
      <c r="K156" s="50">
        <v>638</v>
      </c>
      <c r="L156" s="27">
        <v>8</v>
      </c>
    </row>
    <row r="157" ht="14.4" spans="1:12">
      <c r="A157" s="44"/>
      <c r="B157" s="23"/>
      <c r="C157" s="24"/>
      <c r="D157" s="28" t="s">
        <v>48</v>
      </c>
      <c r="E157" s="26"/>
      <c r="F157" s="27"/>
      <c r="G157" s="27"/>
      <c r="H157" s="27"/>
      <c r="I157" s="27"/>
      <c r="J157" s="27"/>
      <c r="K157" s="50"/>
      <c r="L157" s="27"/>
    </row>
    <row r="158" ht="14.4" spans="1:12">
      <c r="A158" s="44"/>
      <c r="B158" s="23"/>
      <c r="C158" s="24"/>
      <c r="D158" s="28" t="s">
        <v>50</v>
      </c>
      <c r="E158" s="26" t="s">
        <v>49</v>
      </c>
      <c r="F158" s="27">
        <v>40</v>
      </c>
      <c r="G158" s="27">
        <v>3</v>
      </c>
      <c r="H158" s="27">
        <v>2</v>
      </c>
      <c r="I158" s="27">
        <v>20</v>
      </c>
      <c r="J158" s="27">
        <v>109</v>
      </c>
      <c r="K158" s="50" t="s">
        <v>33</v>
      </c>
      <c r="L158" s="27">
        <v>4</v>
      </c>
    </row>
    <row r="159" ht="14.4" spans="1:12">
      <c r="A159" s="44"/>
      <c r="B159" s="23"/>
      <c r="C159" s="24"/>
      <c r="D159" s="25"/>
      <c r="E159" s="26"/>
      <c r="F159" s="27"/>
      <c r="G159" s="27"/>
      <c r="H159" s="27"/>
      <c r="I159" s="27"/>
      <c r="J159" s="27"/>
      <c r="K159" s="50"/>
      <c r="L159" s="27"/>
    </row>
    <row r="160" ht="14.4" spans="1:12">
      <c r="A160" s="44"/>
      <c r="B160" s="23"/>
      <c r="C160" s="24"/>
      <c r="D160" s="25"/>
      <c r="E160" s="26"/>
      <c r="F160" s="27"/>
      <c r="G160" s="27"/>
      <c r="H160" s="27"/>
      <c r="I160" s="27"/>
      <c r="J160" s="27"/>
      <c r="K160" s="50"/>
      <c r="L160" s="27"/>
    </row>
    <row r="161" ht="14.4" spans="1:12">
      <c r="A161" s="45"/>
      <c r="B161" s="30"/>
      <c r="C161" s="31"/>
      <c r="D161" s="32" t="s">
        <v>36</v>
      </c>
      <c r="E161" s="33"/>
      <c r="F161" s="34">
        <f>SUM(F152:F160)</f>
        <v>730</v>
      </c>
      <c r="G161" s="34">
        <f t="shared" ref="G161:J161" si="25">SUM(G152:G160)</f>
        <v>25</v>
      </c>
      <c r="H161" s="34">
        <f t="shared" si="25"/>
        <v>28</v>
      </c>
      <c r="I161" s="34">
        <f t="shared" si="25"/>
        <v>129</v>
      </c>
      <c r="J161" s="34">
        <f t="shared" si="25"/>
        <v>850</v>
      </c>
      <c r="K161" s="51"/>
      <c r="L161" s="34">
        <f t="shared" ref="L161" si="26">SUM(L152:L160)</f>
        <v>98</v>
      </c>
    </row>
    <row r="162" ht="13.95" spans="1:12">
      <c r="A162" s="46">
        <f>A144</f>
        <v>2</v>
      </c>
      <c r="B162" s="46">
        <f>B144</f>
        <v>2</v>
      </c>
      <c r="C162" s="40" t="s">
        <v>51</v>
      </c>
      <c r="D162" s="41"/>
      <c r="E162" s="42"/>
      <c r="F162" s="43">
        <f>F151+F161</f>
        <v>1230</v>
      </c>
      <c r="G162" s="43">
        <f t="shared" ref="G162:L162" si="27">G151+G161</f>
        <v>44</v>
      </c>
      <c r="H162" s="43">
        <f t="shared" si="27"/>
        <v>46</v>
      </c>
      <c r="I162" s="43">
        <f t="shared" si="27"/>
        <v>193</v>
      </c>
      <c r="J162" s="43">
        <f t="shared" si="27"/>
        <v>1364</v>
      </c>
      <c r="K162" s="43"/>
      <c r="L162" s="43">
        <f t="shared" si="27"/>
        <v>148</v>
      </c>
    </row>
    <row r="163" spans="1:11">
      <c r="A163" s="2" t="s">
        <v>0</v>
      </c>
      <c r="C163" s="3" t="s">
        <v>1</v>
      </c>
      <c r="D163" s="4"/>
      <c r="E163" s="4"/>
      <c r="F163" s="5" t="s">
        <v>2</v>
      </c>
      <c r="G163" s="1" t="s">
        <v>3</v>
      </c>
      <c r="H163" s="6" t="s">
        <v>4</v>
      </c>
      <c r="I163" s="6"/>
      <c r="J163" s="6"/>
      <c r="K163" s="6"/>
    </row>
    <row r="164" ht="17.4" spans="1:11">
      <c r="A164" s="7" t="s">
        <v>5</v>
      </c>
      <c r="C164" s="1"/>
      <c r="G164" s="1" t="s">
        <v>6</v>
      </c>
      <c r="H164" s="6" t="s">
        <v>7</v>
      </c>
      <c r="I164" s="6"/>
      <c r="J164" s="6"/>
      <c r="K164" s="6"/>
    </row>
    <row r="165" ht="17.25" customHeight="1" spans="1:11">
      <c r="A165" s="8" t="s">
        <v>8</v>
      </c>
      <c r="C165" s="1"/>
      <c r="D165" s="9"/>
      <c r="E165" s="10" t="s">
        <v>9</v>
      </c>
      <c r="G165" s="1" t="s">
        <v>10</v>
      </c>
      <c r="H165" s="11">
        <v>1</v>
      </c>
      <c r="I165" s="11">
        <v>2</v>
      </c>
      <c r="J165" s="47">
        <v>2025</v>
      </c>
      <c r="K165" s="2"/>
    </row>
    <row r="166" ht="13.95" spans="3:10">
      <c r="C166" s="1"/>
      <c r="D166" s="8"/>
      <c r="H166" s="12" t="s">
        <v>11</v>
      </c>
      <c r="I166" s="12" t="s">
        <v>12</v>
      </c>
      <c r="J166" s="12" t="s">
        <v>13</v>
      </c>
    </row>
    <row r="167" ht="14.4" spans="1:12">
      <c r="A167" s="16">
        <v>2</v>
      </c>
      <c r="B167" s="17">
        <v>3</v>
      </c>
      <c r="C167" s="18" t="s">
        <v>26</v>
      </c>
      <c r="D167" s="19" t="s">
        <v>27</v>
      </c>
      <c r="E167" s="20" t="s">
        <v>92</v>
      </c>
      <c r="F167" s="21">
        <v>200</v>
      </c>
      <c r="G167" s="21">
        <v>18</v>
      </c>
      <c r="H167" s="21">
        <v>19</v>
      </c>
      <c r="I167" s="21">
        <v>47</v>
      </c>
      <c r="J167" s="21">
        <v>280</v>
      </c>
      <c r="K167" s="49">
        <v>444</v>
      </c>
      <c r="L167" s="21">
        <v>33</v>
      </c>
    </row>
    <row r="168" ht="14.4" spans="1:12">
      <c r="A168" s="22"/>
      <c r="B168" s="23"/>
      <c r="C168" s="24"/>
      <c r="D168" s="25"/>
      <c r="E168" s="26"/>
      <c r="F168" s="27"/>
      <c r="G168" s="27"/>
      <c r="H168" s="27"/>
      <c r="I168" s="27"/>
      <c r="J168" s="27"/>
      <c r="K168" s="50"/>
      <c r="L168" s="27"/>
    </row>
    <row r="169" ht="14.4" spans="1:12">
      <c r="A169" s="22"/>
      <c r="B169" s="23"/>
      <c r="C169" s="24"/>
      <c r="D169" s="28" t="s">
        <v>29</v>
      </c>
      <c r="E169" s="26" t="s">
        <v>69</v>
      </c>
      <c r="F169" s="27">
        <v>200</v>
      </c>
      <c r="G169" s="27"/>
      <c r="H169" s="27"/>
      <c r="I169" s="27">
        <v>9</v>
      </c>
      <c r="J169" s="27">
        <v>41</v>
      </c>
      <c r="K169" s="50">
        <v>684</v>
      </c>
      <c r="L169" s="27">
        <v>5</v>
      </c>
    </row>
    <row r="170" ht="15.75" customHeight="1" spans="1:12">
      <c r="A170" s="22"/>
      <c r="B170" s="23"/>
      <c r="C170" s="24"/>
      <c r="D170" s="28" t="s">
        <v>31</v>
      </c>
      <c r="E170" s="26"/>
      <c r="F170" s="27"/>
      <c r="G170" s="27"/>
      <c r="H170" s="27"/>
      <c r="I170" s="27"/>
      <c r="J170" s="27"/>
      <c r="K170" s="50"/>
      <c r="L170" s="27"/>
    </row>
    <row r="171" ht="14.4" spans="1:12">
      <c r="A171" s="22"/>
      <c r="B171" s="23"/>
      <c r="C171" s="24"/>
      <c r="D171" s="28" t="s">
        <v>34</v>
      </c>
      <c r="E171" s="26" t="s">
        <v>35</v>
      </c>
      <c r="F171" s="27">
        <v>100</v>
      </c>
      <c r="G171" s="27"/>
      <c r="H171" s="27"/>
      <c r="I171" s="27">
        <v>18</v>
      </c>
      <c r="J171" s="27">
        <v>46</v>
      </c>
      <c r="K171" s="50" t="s">
        <v>33</v>
      </c>
      <c r="L171" s="27">
        <v>12</v>
      </c>
    </row>
    <row r="172" ht="14.4" spans="1:12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50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0"/>
      <c r="L173" s="27"/>
    </row>
    <row r="174" ht="14.4" spans="1:12">
      <c r="A174" s="29"/>
      <c r="B174" s="30"/>
      <c r="C174" s="31"/>
      <c r="D174" s="32" t="s">
        <v>36</v>
      </c>
      <c r="E174" s="33"/>
      <c r="F174" s="34">
        <f>SUM(F167:F173)</f>
        <v>500</v>
      </c>
      <c r="G174" s="34">
        <f t="shared" ref="G174:J174" si="28">SUM(G167:G173)</f>
        <v>18</v>
      </c>
      <c r="H174" s="34">
        <f t="shared" si="28"/>
        <v>19</v>
      </c>
      <c r="I174" s="34">
        <f t="shared" si="28"/>
        <v>74</v>
      </c>
      <c r="J174" s="34">
        <f t="shared" si="28"/>
        <v>367</v>
      </c>
      <c r="K174" s="51"/>
      <c r="L174" s="34">
        <f t="shared" ref="L174" si="29">SUM(L167:L173)</f>
        <v>50</v>
      </c>
    </row>
    <row r="175" ht="14.4" spans="1:12">
      <c r="A175" s="35">
        <f>A167</f>
        <v>2</v>
      </c>
      <c r="B175" s="36">
        <f>B167</f>
        <v>3</v>
      </c>
      <c r="C175" s="37" t="s">
        <v>37</v>
      </c>
      <c r="D175" s="28" t="s">
        <v>38</v>
      </c>
      <c r="E175" s="26" t="s">
        <v>93</v>
      </c>
      <c r="F175" s="27">
        <v>60</v>
      </c>
      <c r="G175" s="27">
        <v>1</v>
      </c>
      <c r="H175" s="27">
        <v>4</v>
      </c>
      <c r="I175" s="27">
        <v>8</v>
      </c>
      <c r="J175" s="27">
        <v>78</v>
      </c>
      <c r="K175" s="50">
        <v>45</v>
      </c>
      <c r="L175" s="27">
        <v>12</v>
      </c>
    </row>
    <row r="176" ht="14.4" spans="1:12">
      <c r="A176" s="22"/>
      <c r="B176" s="23"/>
      <c r="C176" s="24"/>
      <c r="D176" s="28" t="s">
        <v>40</v>
      </c>
      <c r="E176" s="26" t="s">
        <v>94</v>
      </c>
      <c r="F176" s="27">
        <v>250</v>
      </c>
      <c r="G176" s="27">
        <v>6</v>
      </c>
      <c r="H176" s="27">
        <v>8</v>
      </c>
      <c r="I176" s="27">
        <v>14</v>
      </c>
      <c r="J176" s="27">
        <v>159</v>
      </c>
      <c r="K176" s="50">
        <v>109</v>
      </c>
      <c r="L176" s="27">
        <v>18</v>
      </c>
    </row>
    <row r="177" ht="14.4" spans="1:12">
      <c r="A177" s="22"/>
      <c r="B177" s="23"/>
      <c r="C177" s="24"/>
      <c r="D177" s="28" t="s">
        <v>42</v>
      </c>
      <c r="E177" s="26" t="s">
        <v>95</v>
      </c>
      <c r="F177" s="27">
        <v>80</v>
      </c>
      <c r="G177" s="27">
        <v>8</v>
      </c>
      <c r="H177" s="27">
        <v>11</v>
      </c>
      <c r="I177" s="27">
        <v>19</v>
      </c>
      <c r="J177" s="27">
        <v>215</v>
      </c>
      <c r="K177" s="50">
        <v>461</v>
      </c>
      <c r="L177" s="27">
        <v>42</v>
      </c>
    </row>
    <row r="178" ht="14.4" spans="1:12">
      <c r="A178" s="22"/>
      <c r="B178" s="23"/>
      <c r="C178" s="24"/>
      <c r="D178" s="28" t="s">
        <v>44</v>
      </c>
      <c r="E178" s="26" t="s">
        <v>73</v>
      </c>
      <c r="F178" s="27">
        <v>150</v>
      </c>
      <c r="G178" s="27">
        <v>9</v>
      </c>
      <c r="H178" s="27">
        <v>4</v>
      </c>
      <c r="I178" s="27">
        <v>39</v>
      </c>
      <c r="J178" s="27">
        <v>238</v>
      </c>
      <c r="K178" s="50">
        <v>246</v>
      </c>
      <c r="L178" s="27">
        <v>14</v>
      </c>
    </row>
    <row r="179" ht="14.4" spans="1:12">
      <c r="A179" s="22"/>
      <c r="B179" s="23"/>
      <c r="C179" s="24"/>
      <c r="D179" s="28" t="s">
        <v>46</v>
      </c>
      <c r="E179" s="26" t="s">
        <v>58</v>
      </c>
      <c r="F179" s="27">
        <v>200</v>
      </c>
      <c r="G179" s="27"/>
      <c r="H179" s="27"/>
      <c r="I179" s="27">
        <v>35</v>
      </c>
      <c r="J179" s="27">
        <v>139</v>
      </c>
      <c r="K179" s="50">
        <v>648</v>
      </c>
      <c r="L179" s="27">
        <v>8</v>
      </c>
    </row>
    <row r="180" ht="14.4" spans="1:12">
      <c r="A180" s="22"/>
      <c r="B180" s="23"/>
      <c r="C180" s="24"/>
      <c r="D180" s="28" t="s">
        <v>48</v>
      </c>
      <c r="E180" s="26"/>
      <c r="F180" s="27"/>
      <c r="G180" s="27"/>
      <c r="H180" s="27"/>
      <c r="I180" s="27"/>
      <c r="J180" s="27"/>
      <c r="K180" s="50"/>
      <c r="L180" s="27"/>
    </row>
    <row r="181" ht="14.4" spans="1:12">
      <c r="A181" s="22"/>
      <c r="B181" s="23"/>
      <c r="C181" s="24"/>
      <c r="D181" s="28" t="s">
        <v>50</v>
      </c>
      <c r="E181" s="26" t="s">
        <v>49</v>
      </c>
      <c r="F181" s="27">
        <v>40</v>
      </c>
      <c r="G181" s="27">
        <v>3</v>
      </c>
      <c r="H181" s="27">
        <v>2</v>
      </c>
      <c r="I181" s="27">
        <v>20</v>
      </c>
      <c r="J181" s="27">
        <v>109</v>
      </c>
      <c r="K181" s="50" t="s">
        <v>33</v>
      </c>
      <c r="L181" s="27">
        <v>4</v>
      </c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0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0"/>
      <c r="L183" s="27"/>
    </row>
    <row r="184" ht="14.4" spans="1:12">
      <c r="A184" s="29"/>
      <c r="B184" s="30"/>
      <c r="C184" s="31"/>
      <c r="D184" s="32" t="s">
        <v>36</v>
      </c>
      <c r="E184" s="33"/>
      <c r="F184" s="34">
        <f>SUM(F175:F183)</f>
        <v>780</v>
      </c>
      <c r="G184" s="34">
        <f t="shared" ref="G184:J184" si="30">SUM(G175:G183)</f>
        <v>27</v>
      </c>
      <c r="H184" s="34">
        <f t="shared" si="30"/>
        <v>29</v>
      </c>
      <c r="I184" s="34">
        <f t="shared" si="30"/>
        <v>135</v>
      </c>
      <c r="J184" s="34">
        <f t="shared" si="30"/>
        <v>938</v>
      </c>
      <c r="K184" s="51"/>
      <c r="L184" s="34">
        <f t="shared" ref="L184" si="31">SUM(L175:L183)</f>
        <v>98</v>
      </c>
    </row>
    <row r="185" ht="13.95" spans="1:12">
      <c r="A185" s="38">
        <f>A167</f>
        <v>2</v>
      </c>
      <c r="B185" s="39">
        <f>B167</f>
        <v>3</v>
      </c>
      <c r="C185" s="40" t="s">
        <v>51</v>
      </c>
      <c r="D185" s="41"/>
      <c r="E185" s="42"/>
      <c r="F185" s="43">
        <f>F174+F184</f>
        <v>1280</v>
      </c>
      <c r="G185" s="43">
        <f t="shared" ref="G185:L185" si="32">G174+G184</f>
        <v>45</v>
      </c>
      <c r="H185" s="43">
        <f t="shared" si="32"/>
        <v>48</v>
      </c>
      <c r="I185" s="43">
        <f t="shared" si="32"/>
        <v>209</v>
      </c>
      <c r="J185" s="43">
        <f t="shared" si="32"/>
        <v>1305</v>
      </c>
      <c r="K185" s="43"/>
      <c r="L185" s="43">
        <f t="shared" si="32"/>
        <v>148</v>
      </c>
    </row>
    <row r="186" spans="1:11">
      <c r="A186" s="2" t="s">
        <v>0</v>
      </c>
      <c r="C186" s="3" t="s">
        <v>1</v>
      </c>
      <c r="D186" s="4"/>
      <c r="E186" s="4"/>
      <c r="F186" s="5" t="s">
        <v>2</v>
      </c>
      <c r="G186" s="1" t="s">
        <v>3</v>
      </c>
      <c r="H186" s="6" t="s">
        <v>4</v>
      </c>
      <c r="I186" s="6"/>
      <c r="J186" s="6"/>
      <c r="K186" s="6"/>
    </row>
    <row r="187" ht="17.4" spans="1:11">
      <c r="A187" s="7" t="s">
        <v>5</v>
      </c>
      <c r="C187" s="1"/>
      <c r="G187" s="1" t="s">
        <v>6</v>
      </c>
      <c r="H187" s="6" t="s">
        <v>7</v>
      </c>
      <c r="I187" s="6"/>
      <c r="J187" s="6"/>
      <c r="K187" s="6"/>
    </row>
    <row r="188" ht="17.25" customHeight="1" spans="1:11">
      <c r="A188" s="8" t="s">
        <v>8</v>
      </c>
      <c r="C188" s="1"/>
      <c r="D188" s="9"/>
      <c r="E188" s="10" t="s">
        <v>9</v>
      </c>
      <c r="G188" s="1" t="s">
        <v>10</v>
      </c>
      <c r="H188" s="11">
        <v>1</v>
      </c>
      <c r="I188" s="11">
        <v>2</v>
      </c>
      <c r="J188" s="47">
        <v>2025</v>
      </c>
      <c r="K188" s="2"/>
    </row>
    <row r="189" ht="13.95" spans="3:10">
      <c r="C189" s="1"/>
      <c r="D189" s="8"/>
      <c r="H189" s="12" t="s">
        <v>11</v>
      </c>
      <c r="I189" s="12" t="s">
        <v>12</v>
      </c>
      <c r="J189" s="12" t="s">
        <v>13</v>
      </c>
    </row>
    <row r="190" ht="14.4" spans="1:12">
      <c r="A190" s="16">
        <v>2</v>
      </c>
      <c r="B190" s="17">
        <v>4</v>
      </c>
      <c r="C190" s="18" t="s">
        <v>26</v>
      </c>
      <c r="D190" s="19" t="s">
        <v>27</v>
      </c>
      <c r="E190" s="20" t="s">
        <v>96</v>
      </c>
      <c r="F190" s="21">
        <v>250</v>
      </c>
      <c r="G190" s="21">
        <v>5</v>
      </c>
      <c r="H190" s="21">
        <v>9</v>
      </c>
      <c r="I190" s="21">
        <v>44</v>
      </c>
      <c r="J190" s="21">
        <v>289</v>
      </c>
      <c r="K190" s="49">
        <v>516</v>
      </c>
      <c r="L190" s="21">
        <v>26</v>
      </c>
    </row>
    <row r="191" ht="14.4" spans="1:12">
      <c r="A191" s="22"/>
      <c r="B191" s="23"/>
      <c r="C191" s="24"/>
      <c r="D191" s="25"/>
      <c r="E191" s="26"/>
      <c r="F191" s="27"/>
      <c r="G191" s="27"/>
      <c r="H191" s="27"/>
      <c r="I191" s="27"/>
      <c r="J191" s="27"/>
      <c r="K191" s="50"/>
      <c r="L191" s="27"/>
    </row>
    <row r="192" ht="14.4" spans="1:12">
      <c r="A192" s="22"/>
      <c r="B192" s="23"/>
      <c r="C192" s="24"/>
      <c r="D192" s="28" t="s">
        <v>29</v>
      </c>
      <c r="E192" s="26" t="s">
        <v>53</v>
      </c>
      <c r="F192" s="27">
        <v>215</v>
      </c>
      <c r="G192" s="27"/>
      <c r="H192" s="27"/>
      <c r="I192" s="27">
        <v>18</v>
      </c>
      <c r="J192" s="27">
        <v>75</v>
      </c>
      <c r="K192" s="50">
        <v>686</v>
      </c>
      <c r="L192" s="27">
        <v>8</v>
      </c>
    </row>
    <row r="193" ht="14.4" spans="1:12">
      <c r="A193" s="22"/>
      <c r="B193" s="23"/>
      <c r="C193" s="24"/>
      <c r="D193" s="28" t="s">
        <v>31</v>
      </c>
      <c r="E193" s="26" t="s">
        <v>88</v>
      </c>
      <c r="F193" s="27">
        <v>45</v>
      </c>
      <c r="G193" s="27">
        <v>8</v>
      </c>
      <c r="H193" s="27">
        <v>6</v>
      </c>
      <c r="I193" s="27">
        <v>14</v>
      </c>
      <c r="J193" s="27">
        <v>131</v>
      </c>
      <c r="K193" s="50">
        <v>3</v>
      </c>
      <c r="L193" s="27">
        <v>16</v>
      </c>
    </row>
    <row r="194" ht="14.4" spans="1:12">
      <c r="A194" s="22"/>
      <c r="B194" s="23"/>
      <c r="C194" s="24"/>
      <c r="D194" s="28" t="s">
        <v>34</v>
      </c>
      <c r="E194" s="26"/>
      <c r="F194" s="27"/>
      <c r="G194" s="27"/>
      <c r="H194" s="27"/>
      <c r="I194" s="27"/>
      <c r="J194" s="27"/>
      <c r="K194" s="50"/>
      <c r="L194" s="27"/>
    </row>
    <row r="195" ht="14.4" spans="1:12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50"/>
      <c r="L195" s="27"/>
    </row>
    <row r="196" ht="14.4" spans="1:12">
      <c r="A196" s="22"/>
      <c r="B196" s="23"/>
      <c r="C196" s="24"/>
      <c r="D196" s="25"/>
      <c r="E196" s="26"/>
      <c r="F196" s="27"/>
      <c r="G196" s="27"/>
      <c r="H196" s="27"/>
      <c r="I196" s="27"/>
      <c r="J196" s="27"/>
      <c r="K196" s="50"/>
      <c r="L196" s="27"/>
    </row>
    <row r="197" ht="14.4" spans="1:12">
      <c r="A197" s="29"/>
      <c r="B197" s="30"/>
      <c r="C197" s="31"/>
      <c r="D197" s="32" t="s">
        <v>36</v>
      </c>
      <c r="E197" s="33"/>
      <c r="F197" s="34">
        <f>SUM(F190:F196)</f>
        <v>510</v>
      </c>
      <c r="G197" s="34">
        <f t="shared" ref="G197:J197" si="33">SUM(G190:G196)</f>
        <v>13</v>
      </c>
      <c r="H197" s="34">
        <f t="shared" si="33"/>
        <v>15</v>
      </c>
      <c r="I197" s="34">
        <f t="shared" si="33"/>
        <v>76</v>
      </c>
      <c r="J197" s="34">
        <f t="shared" si="33"/>
        <v>495</v>
      </c>
      <c r="K197" s="51"/>
      <c r="L197" s="34">
        <f t="shared" ref="L197" si="34">SUM(L190:L196)</f>
        <v>50</v>
      </c>
    </row>
    <row r="198" ht="14.4" spans="1:12">
      <c r="A198" s="35">
        <f>A190</f>
        <v>2</v>
      </c>
      <c r="B198" s="36">
        <f>B190</f>
        <v>4</v>
      </c>
      <c r="C198" s="37" t="s">
        <v>37</v>
      </c>
      <c r="D198" s="28" t="s">
        <v>38</v>
      </c>
      <c r="E198" s="26" t="s">
        <v>97</v>
      </c>
      <c r="F198" s="27">
        <v>60</v>
      </c>
      <c r="G198" s="27"/>
      <c r="H198" s="27"/>
      <c r="I198" s="27">
        <v>3</v>
      </c>
      <c r="J198" s="27">
        <v>23</v>
      </c>
      <c r="K198" s="50">
        <v>576</v>
      </c>
      <c r="L198" s="27">
        <v>12</v>
      </c>
    </row>
    <row r="199" ht="14.4" spans="1:12">
      <c r="A199" s="22"/>
      <c r="B199" s="23"/>
      <c r="C199" s="24"/>
      <c r="D199" s="28" t="s">
        <v>40</v>
      </c>
      <c r="E199" s="26" t="s">
        <v>98</v>
      </c>
      <c r="F199" s="27">
        <v>250</v>
      </c>
      <c r="G199" s="27">
        <v>13</v>
      </c>
      <c r="H199" s="27">
        <v>3</v>
      </c>
      <c r="I199" s="27">
        <v>26</v>
      </c>
      <c r="J199" s="27">
        <v>183</v>
      </c>
      <c r="K199" s="50">
        <v>138</v>
      </c>
      <c r="L199" s="27">
        <v>16</v>
      </c>
    </row>
    <row r="200" ht="14.4" spans="1:12">
      <c r="A200" s="22"/>
      <c r="B200" s="23"/>
      <c r="C200" s="24"/>
      <c r="D200" s="28" t="s">
        <v>42</v>
      </c>
      <c r="E200" s="26" t="s">
        <v>99</v>
      </c>
      <c r="F200" s="27">
        <v>80</v>
      </c>
      <c r="G200" s="27">
        <v>5</v>
      </c>
      <c r="H200" s="27">
        <v>8</v>
      </c>
      <c r="I200" s="27">
        <v>5</v>
      </c>
      <c r="J200" s="27">
        <v>189</v>
      </c>
      <c r="K200" s="50">
        <v>413</v>
      </c>
      <c r="L200" s="27">
        <v>38</v>
      </c>
    </row>
    <row r="201" ht="14.4" spans="1:12">
      <c r="A201" s="22"/>
      <c r="B201" s="23"/>
      <c r="C201" s="24"/>
      <c r="D201" s="28" t="s">
        <v>44</v>
      </c>
      <c r="E201" s="26" t="s">
        <v>100</v>
      </c>
      <c r="F201" s="27">
        <v>150</v>
      </c>
      <c r="G201" s="27">
        <v>5</v>
      </c>
      <c r="H201" s="27">
        <v>12</v>
      </c>
      <c r="I201" s="27">
        <v>56</v>
      </c>
      <c r="J201" s="27">
        <v>266</v>
      </c>
      <c r="K201" s="50">
        <v>534</v>
      </c>
      <c r="L201" s="27">
        <v>22</v>
      </c>
    </row>
    <row r="202" ht="14.4" spans="1:12">
      <c r="A202" s="22"/>
      <c r="B202" s="23"/>
      <c r="C202" s="24"/>
      <c r="D202" s="28" t="s">
        <v>46</v>
      </c>
      <c r="E202" s="26" t="s">
        <v>67</v>
      </c>
      <c r="F202" s="27">
        <v>200</v>
      </c>
      <c r="G202" s="27"/>
      <c r="H202" s="27"/>
      <c r="I202" s="27">
        <v>17</v>
      </c>
      <c r="J202" s="27">
        <v>72</v>
      </c>
      <c r="K202" s="50">
        <v>699</v>
      </c>
      <c r="L202" s="27">
        <v>6</v>
      </c>
    </row>
    <row r="203" ht="14.4" spans="1:12">
      <c r="A203" s="22"/>
      <c r="B203" s="23"/>
      <c r="C203" s="24"/>
      <c r="D203" s="28" t="s">
        <v>48</v>
      </c>
      <c r="E203" s="26"/>
      <c r="F203" s="27"/>
      <c r="G203" s="27"/>
      <c r="H203" s="27"/>
      <c r="I203" s="27"/>
      <c r="J203" s="27"/>
      <c r="K203" s="50"/>
      <c r="L203" s="27"/>
    </row>
    <row r="204" ht="14.4" spans="1:12">
      <c r="A204" s="22"/>
      <c r="B204" s="23"/>
      <c r="C204" s="24"/>
      <c r="D204" s="28" t="s">
        <v>50</v>
      </c>
      <c r="E204" s="26" t="s">
        <v>49</v>
      </c>
      <c r="F204" s="27">
        <v>40</v>
      </c>
      <c r="G204" s="27">
        <v>3</v>
      </c>
      <c r="H204" s="27">
        <v>2</v>
      </c>
      <c r="I204" s="27">
        <v>20</v>
      </c>
      <c r="J204" s="27">
        <v>109</v>
      </c>
      <c r="K204" s="50" t="s">
        <v>33</v>
      </c>
      <c r="L204" s="27">
        <v>4</v>
      </c>
    </row>
    <row r="205" ht="14.4" spans="1:12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50"/>
      <c r="L205" s="27"/>
    </row>
    <row r="206" ht="14.4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0"/>
      <c r="L206" s="27"/>
    </row>
    <row r="207" ht="14.4" spans="1:12">
      <c r="A207" s="29"/>
      <c r="B207" s="30"/>
      <c r="C207" s="31"/>
      <c r="D207" s="32" t="s">
        <v>36</v>
      </c>
      <c r="E207" s="33"/>
      <c r="F207" s="34">
        <f>SUM(F198:F206)</f>
        <v>780</v>
      </c>
      <c r="G207" s="34">
        <f t="shared" ref="G207:J207" si="35">SUM(G198:G206)</f>
        <v>26</v>
      </c>
      <c r="H207" s="34">
        <f t="shared" si="35"/>
        <v>25</v>
      </c>
      <c r="I207" s="34">
        <f t="shared" si="35"/>
        <v>127</v>
      </c>
      <c r="J207" s="34">
        <f t="shared" si="35"/>
        <v>842</v>
      </c>
      <c r="K207" s="51"/>
      <c r="L207" s="34">
        <f t="shared" ref="L207" si="36">SUM(L198:L206)</f>
        <v>98</v>
      </c>
    </row>
    <row r="208" ht="13.95" spans="1:12">
      <c r="A208" s="38">
        <f>A190</f>
        <v>2</v>
      </c>
      <c r="B208" s="39">
        <f>B190</f>
        <v>4</v>
      </c>
      <c r="C208" s="40" t="s">
        <v>51</v>
      </c>
      <c r="D208" s="41"/>
      <c r="E208" s="42"/>
      <c r="F208" s="43">
        <f>F197+F207</f>
        <v>1290</v>
      </c>
      <c r="G208" s="43">
        <f t="shared" ref="G208:L208" si="37">G197+G207</f>
        <v>39</v>
      </c>
      <c r="H208" s="43">
        <f t="shared" si="37"/>
        <v>40</v>
      </c>
      <c r="I208" s="43">
        <f t="shared" si="37"/>
        <v>203</v>
      </c>
      <c r="J208" s="43">
        <f t="shared" si="37"/>
        <v>1337</v>
      </c>
      <c r="K208" s="43"/>
      <c r="L208" s="43">
        <f t="shared" si="37"/>
        <v>148</v>
      </c>
    </row>
    <row r="209" spans="1:11">
      <c r="A209" s="2" t="s">
        <v>0</v>
      </c>
      <c r="C209" s="3" t="s">
        <v>1</v>
      </c>
      <c r="D209" s="4"/>
      <c r="E209" s="4"/>
      <c r="F209" s="5" t="s">
        <v>2</v>
      </c>
      <c r="G209" s="1" t="s">
        <v>3</v>
      </c>
      <c r="H209" s="6" t="s">
        <v>4</v>
      </c>
      <c r="I209" s="6"/>
      <c r="J209" s="6"/>
      <c r="K209" s="6"/>
    </row>
    <row r="210" ht="17.4" spans="1:11">
      <c r="A210" s="7" t="s">
        <v>5</v>
      </c>
      <c r="C210" s="1"/>
      <c r="G210" s="1" t="s">
        <v>6</v>
      </c>
      <c r="H210" s="6" t="s">
        <v>7</v>
      </c>
      <c r="I210" s="6"/>
      <c r="J210" s="6"/>
      <c r="K210" s="6"/>
    </row>
    <row r="211" ht="17.25" customHeight="1" spans="1:11">
      <c r="A211" s="8" t="s">
        <v>8</v>
      </c>
      <c r="C211" s="1"/>
      <c r="D211" s="9"/>
      <c r="E211" s="10" t="s">
        <v>9</v>
      </c>
      <c r="G211" s="1" t="s">
        <v>10</v>
      </c>
      <c r="H211" s="11">
        <v>1</v>
      </c>
      <c r="I211" s="11">
        <v>2</v>
      </c>
      <c r="J211" s="47">
        <v>2025</v>
      </c>
      <c r="K211" s="2"/>
    </row>
    <row r="212" ht="13.95" spans="3:10">
      <c r="C212" s="1"/>
      <c r="D212" s="8"/>
      <c r="H212" s="12" t="s">
        <v>11</v>
      </c>
      <c r="I212" s="12" t="s">
        <v>12</v>
      </c>
      <c r="J212" s="12" t="s">
        <v>13</v>
      </c>
    </row>
    <row r="213" ht="14.4" spans="1:12">
      <c r="A213" s="16">
        <v>2</v>
      </c>
      <c r="B213" s="17">
        <v>5</v>
      </c>
      <c r="C213" s="18" t="s">
        <v>26</v>
      </c>
      <c r="D213" s="19" t="s">
        <v>27</v>
      </c>
      <c r="E213" s="20" t="s">
        <v>101</v>
      </c>
      <c r="F213" s="21">
        <v>255</v>
      </c>
      <c r="G213" s="21">
        <v>7</v>
      </c>
      <c r="H213" s="21">
        <v>13</v>
      </c>
      <c r="I213" s="21">
        <v>19</v>
      </c>
      <c r="J213" s="21">
        <v>235</v>
      </c>
      <c r="K213" s="49">
        <v>160</v>
      </c>
      <c r="L213" s="21">
        <v>23</v>
      </c>
    </row>
    <row r="214" ht="14.4" spans="1:12">
      <c r="A214" s="22"/>
      <c r="B214" s="23"/>
      <c r="C214" s="24"/>
      <c r="D214" s="25"/>
      <c r="E214" s="26"/>
      <c r="F214" s="27"/>
      <c r="G214" s="27"/>
      <c r="H214" s="27"/>
      <c r="I214" s="27"/>
      <c r="J214" s="27"/>
      <c r="K214" s="50"/>
      <c r="L214" s="27"/>
    </row>
    <row r="215" ht="14.4" spans="1:12">
      <c r="A215" s="22"/>
      <c r="B215" s="23"/>
      <c r="C215" s="24"/>
      <c r="D215" s="28" t="s">
        <v>29</v>
      </c>
      <c r="E215" s="26" t="s">
        <v>69</v>
      </c>
      <c r="F215" s="27">
        <v>200</v>
      </c>
      <c r="G215" s="27"/>
      <c r="H215" s="27"/>
      <c r="I215" s="27">
        <v>9</v>
      </c>
      <c r="J215" s="27">
        <v>41</v>
      </c>
      <c r="K215" s="50">
        <v>684</v>
      </c>
      <c r="L215" s="27">
        <v>5</v>
      </c>
    </row>
    <row r="216" ht="14.4" spans="1:12">
      <c r="A216" s="22"/>
      <c r="B216" s="23"/>
      <c r="C216" s="24"/>
      <c r="D216" s="28" t="s">
        <v>31</v>
      </c>
      <c r="E216" s="26" t="s">
        <v>32</v>
      </c>
      <c r="F216" s="27">
        <v>30</v>
      </c>
      <c r="G216" s="27">
        <v>4</v>
      </c>
      <c r="H216" s="27">
        <v>2</v>
      </c>
      <c r="I216" s="27">
        <v>27</v>
      </c>
      <c r="J216" s="27">
        <v>144</v>
      </c>
      <c r="K216" s="50" t="s">
        <v>33</v>
      </c>
      <c r="L216" s="27">
        <v>5</v>
      </c>
    </row>
    <row r="217" ht="14.4" spans="1:12">
      <c r="A217" s="22"/>
      <c r="B217" s="23"/>
      <c r="C217" s="24"/>
      <c r="D217" s="28" t="s">
        <v>34</v>
      </c>
      <c r="E217" s="26" t="s">
        <v>102</v>
      </c>
      <c r="F217" s="27">
        <v>40</v>
      </c>
      <c r="G217" s="27">
        <v>5</v>
      </c>
      <c r="H217" s="27">
        <v>4</v>
      </c>
      <c r="I217" s="27"/>
      <c r="J217" s="27">
        <v>65</v>
      </c>
      <c r="K217" s="50">
        <v>337</v>
      </c>
      <c r="L217" s="27">
        <v>17</v>
      </c>
    </row>
    <row r="218" ht="14.4" spans="1:12">
      <c r="A218" s="22"/>
      <c r="B218" s="23"/>
      <c r="C218" s="24"/>
      <c r="D218" s="25"/>
      <c r="E218" s="26"/>
      <c r="F218" s="27"/>
      <c r="G218" s="27"/>
      <c r="H218" s="27"/>
      <c r="I218" s="27"/>
      <c r="J218" s="27"/>
      <c r="K218" s="50"/>
      <c r="L218" s="27"/>
    </row>
    <row r="219" ht="14.4" spans="1:12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50"/>
      <c r="L219" s="27"/>
    </row>
    <row r="220" ht="15.75" customHeight="1" spans="1:12">
      <c r="A220" s="29"/>
      <c r="B220" s="30"/>
      <c r="C220" s="31"/>
      <c r="D220" s="32" t="s">
        <v>36</v>
      </c>
      <c r="E220" s="33"/>
      <c r="F220" s="34">
        <f>SUM(F213:F219)</f>
        <v>525</v>
      </c>
      <c r="G220" s="34">
        <f t="shared" ref="G220:J220" si="38">SUM(G213:G219)</f>
        <v>16</v>
      </c>
      <c r="H220" s="34">
        <f t="shared" si="38"/>
        <v>19</v>
      </c>
      <c r="I220" s="34">
        <f t="shared" si="38"/>
        <v>55</v>
      </c>
      <c r="J220" s="34">
        <f t="shared" si="38"/>
        <v>485</v>
      </c>
      <c r="K220" s="51"/>
      <c r="L220" s="34">
        <f t="shared" ref="L220" si="39">SUM(L213:L219)</f>
        <v>50</v>
      </c>
    </row>
    <row r="221" ht="14.4" spans="1:12">
      <c r="A221" s="35">
        <f>A213</f>
        <v>2</v>
      </c>
      <c r="B221" s="36">
        <f>B213</f>
        <v>5</v>
      </c>
      <c r="C221" s="37" t="s">
        <v>37</v>
      </c>
      <c r="D221" s="28" t="s">
        <v>38</v>
      </c>
      <c r="E221" s="26" t="s">
        <v>39</v>
      </c>
      <c r="F221" s="27">
        <v>60</v>
      </c>
      <c r="G221" s="27"/>
      <c r="H221" s="27"/>
      <c r="I221" s="27">
        <v>3</v>
      </c>
      <c r="J221" s="27">
        <v>23</v>
      </c>
      <c r="K221" s="50">
        <v>576</v>
      </c>
      <c r="L221" s="27">
        <v>12</v>
      </c>
    </row>
    <row r="222" ht="14.4" spans="1:12">
      <c r="A222" s="22"/>
      <c r="B222" s="23"/>
      <c r="C222" s="24"/>
      <c r="D222" s="28" t="s">
        <v>40</v>
      </c>
      <c r="E222" s="26" t="s">
        <v>103</v>
      </c>
      <c r="F222" s="27">
        <v>250</v>
      </c>
      <c r="G222" s="27">
        <v>8</v>
      </c>
      <c r="H222" s="27">
        <v>9</v>
      </c>
      <c r="I222" s="27">
        <v>29</v>
      </c>
      <c r="J222" s="27">
        <v>240</v>
      </c>
      <c r="K222" s="50">
        <v>135</v>
      </c>
      <c r="L222" s="27">
        <v>20</v>
      </c>
    </row>
    <row r="223" ht="14.4" spans="1:12">
      <c r="A223" s="22"/>
      <c r="B223" s="23"/>
      <c r="C223" s="24"/>
      <c r="D223" s="28" t="s">
        <v>42</v>
      </c>
      <c r="E223" s="26" t="s">
        <v>104</v>
      </c>
      <c r="F223" s="27">
        <v>210</v>
      </c>
      <c r="G223" s="27">
        <v>16</v>
      </c>
      <c r="H223" s="27">
        <v>18</v>
      </c>
      <c r="I223" s="27">
        <v>59</v>
      </c>
      <c r="J223" s="27">
        <v>483</v>
      </c>
      <c r="K223" s="50">
        <v>478</v>
      </c>
      <c r="L223" s="27">
        <v>54</v>
      </c>
    </row>
    <row r="224" ht="14.4" spans="1:12">
      <c r="A224" s="22"/>
      <c r="B224" s="23"/>
      <c r="C224" s="24"/>
      <c r="D224" s="28" t="s">
        <v>44</v>
      </c>
      <c r="E224" s="26"/>
      <c r="F224" s="27"/>
      <c r="G224" s="27"/>
      <c r="H224" s="27"/>
      <c r="I224" s="27"/>
      <c r="J224" s="27"/>
      <c r="K224" s="50"/>
      <c r="L224" s="27"/>
    </row>
    <row r="225" ht="14.4" spans="1:12">
      <c r="A225" s="22"/>
      <c r="B225" s="23"/>
      <c r="C225" s="24"/>
      <c r="D225" s="28" t="s">
        <v>46</v>
      </c>
      <c r="E225" s="26" t="s">
        <v>74</v>
      </c>
      <c r="F225" s="27">
        <v>200</v>
      </c>
      <c r="G225" s="27"/>
      <c r="H225" s="27"/>
      <c r="I225" s="27">
        <v>24</v>
      </c>
      <c r="J225" s="27">
        <v>98</v>
      </c>
      <c r="K225" s="50">
        <v>701</v>
      </c>
      <c r="L225" s="27">
        <v>8</v>
      </c>
    </row>
    <row r="226" ht="14.4" spans="1:12">
      <c r="A226" s="22"/>
      <c r="B226" s="23"/>
      <c r="C226" s="24"/>
      <c r="D226" s="28" t="s">
        <v>48</v>
      </c>
      <c r="E226" s="26"/>
      <c r="F226" s="27"/>
      <c r="G226" s="27"/>
      <c r="H226" s="27"/>
      <c r="I226" s="27"/>
      <c r="J226" s="27"/>
      <c r="K226" s="50"/>
      <c r="L226" s="27"/>
    </row>
    <row r="227" ht="14.4" spans="1:12">
      <c r="A227" s="22"/>
      <c r="B227" s="23"/>
      <c r="C227" s="24"/>
      <c r="D227" s="28" t="s">
        <v>50</v>
      </c>
      <c r="E227" s="26" t="s">
        <v>49</v>
      </c>
      <c r="F227" s="27">
        <v>40</v>
      </c>
      <c r="G227" s="27">
        <v>3</v>
      </c>
      <c r="H227" s="27">
        <v>2</v>
      </c>
      <c r="I227" s="27">
        <v>20</v>
      </c>
      <c r="J227" s="27">
        <v>109</v>
      </c>
      <c r="K227" s="50" t="s">
        <v>33</v>
      </c>
      <c r="L227" s="27">
        <v>4</v>
      </c>
    </row>
    <row r="228" ht="14.4" spans="1:12">
      <c r="A228" s="22"/>
      <c r="B228" s="23"/>
      <c r="C228" s="24"/>
      <c r="D228" s="25"/>
      <c r="E228" s="26"/>
      <c r="F228" s="27"/>
      <c r="G228" s="27"/>
      <c r="H228" s="27"/>
      <c r="I228" s="27"/>
      <c r="J228" s="27"/>
      <c r="K228" s="50"/>
      <c r="L228" s="27"/>
    </row>
    <row r="229" ht="14.4" spans="1:12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50"/>
      <c r="L229" s="27"/>
    </row>
    <row r="230" ht="14.4" spans="1:12">
      <c r="A230" s="29"/>
      <c r="B230" s="30"/>
      <c r="C230" s="31"/>
      <c r="D230" s="32" t="s">
        <v>36</v>
      </c>
      <c r="E230" s="33"/>
      <c r="F230" s="34">
        <f>SUM(F221:F229)</f>
        <v>760</v>
      </c>
      <c r="G230" s="34">
        <f t="shared" ref="G230:J230" si="40">SUM(G221:G229)</f>
        <v>27</v>
      </c>
      <c r="H230" s="34">
        <f t="shared" si="40"/>
        <v>29</v>
      </c>
      <c r="I230" s="34">
        <f t="shared" si="40"/>
        <v>135</v>
      </c>
      <c r="J230" s="34">
        <f t="shared" si="40"/>
        <v>953</v>
      </c>
      <c r="K230" s="51"/>
      <c r="L230" s="34">
        <f t="shared" ref="L230" si="41">SUM(L221:L229)</f>
        <v>98</v>
      </c>
    </row>
    <row r="231" ht="13.95" spans="1:12">
      <c r="A231" s="38">
        <f>A213</f>
        <v>2</v>
      </c>
      <c r="B231" s="39">
        <f>B213</f>
        <v>5</v>
      </c>
      <c r="C231" s="40" t="s">
        <v>51</v>
      </c>
      <c r="D231" s="41"/>
      <c r="E231" s="42"/>
      <c r="F231" s="43">
        <f>F220+F230</f>
        <v>1285</v>
      </c>
      <c r="G231" s="43">
        <f t="shared" ref="G231:L231" si="42">G220+G230</f>
        <v>43</v>
      </c>
      <c r="H231" s="43">
        <f t="shared" si="42"/>
        <v>48</v>
      </c>
      <c r="I231" s="43">
        <f t="shared" si="42"/>
        <v>190</v>
      </c>
      <c r="J231" s="43">
        <f t="shared" si="42"/>
        <v>1438</v>
      </c>
      <c r="K231" s="43"/>
      <c r="L231" s="43">
        <f t="shared" si="42"/>
        <v>148</v>
      </c>
    </row>
    <row r="232" ht="13.95" spans="1:12">
      <c r="A232" s="52"/>
      <c r="B232" s="53"/>
      <c r="C232" s="54" t="s">
        <v>105</v>
      </c>
      <c r="D232" s="54"/>
      <c r="E232" s="54"/>
      <c r="F232" s="55">
        <f>(F24+F47+F70+F93+F116+F139+F162+F185+F208+F231)/(IF(F24=0,0,1)+IF(F47=0,0,1)+IF(F70=0,0,1)+IF(F93=0,0,1)+IF(F116=0,0,1)+IF(F139=0,0,1)+IF(F162=0,0,1)+IF(F185=0,0,1)+IF(F208=0,0,1)+IF(F231=0,0,1))</f>
        <v>1279.7</v>
      </c>
      <c r="G232" s="55">
        <f>(G24+G47+G70+G93+G116+G139+G162+G185+G208+G231)/(IF(G24=0,0,1)+IF(G47=0,0,1)+IF(G70=0,0,1)+IF(G93=0,0,1)+IF(G116=0,0,1)+IF(G139=0,0,1)+IF(G162=0,0,1)+IF(G185=0,0,1)+IF(G208=0,0,1)+IF(G231=0,0,1))</f>
        <v>43.1</v>
      </c>
      <c r="H232" s="55">
        <f>(H24+H47+H70+H93+H116+H139+H162+H185+H208+H231)/(IF(H24=0,0,1)+IF(H47=0,0,1)+IF(H70=0,0,1)+IF(H93=0,0,1)+IF(H116=0,0,1)+IF(H139=0,0,1)+IF(H162=0,0,1)+IF(H185=0,0,1)+IF(H208=0,0,1)+IF(H231=0,0,1))</f>
        <v>46.5</v>
      </c>
      <c r="I232" s="55">
        <f>(I24+I47+I70+I93+I116+I139+I162+I185+I208+I231)/(IF(I24=0,0,1)+IF(I47=0,0,1)+IF(I70=0,0,1)+IF(I93=0,0,1)+IF(I116=0,0,1)+IF(I139=0,0,1)+IF(I162=0,0,1)+IF(I185=0,0,1)+IF(I208=0,0,1)+IF(I231=0,0,1))</f>
        <v>207.6</v>
      </c>
      <c r="J232" s="55">
        <f>(J24+J47+J70+J93+J116+J139+J162+J185+J208+J231)/(IF(J24=0,0,1)+IF(J47=0,0,1)+IF(J70=0,0,1)+IF(J93=0,0,1)+IF(J116=0,0,1)+IF(J139=0,0,1)+IF(J162=0,0,1)+IF(J185=0,0,1)+IF(J208=0,0,1)+IF(J231=0,0,1))</f>
        <v>1400.9</v>
      </c>
      <c r="K232" s="55"/>
      <c r="L232" s="55">
        <f>(L24+L47+L70+L93+L116+L139+L162+L185+L208+L231)/(IF(L24=0,0,1)+IF(L47=0,0,1)+IF(L70=0,0,1)+IF(L93=0,0,1)+IF(L116=0,0,1)+IF(L139=0,0,1)+IF(L162=0,0,1)+IF(L185=0,0,1)+IF(L208=0,0,1)+IF(L231=0,0,1))</f>
        <v>148</v>
      </c>
    </row>
  </sheetData>
  <mergeCells count="41">
    <mergeCell ref="C1:E1"/>
    <mergeCell ref="H1:K1"/>
    <mergeCell ref="H2:K2"/>
    <mergeCell ref="C24:D24"/>
    <mergeCell ref="C25:E25"/>
    <mergeCell ref="H25:K25"/>
    <mergeCell ref="H26:K26"/>
    <mergeCell ref="C47:D47"/>
    <mergeCell ref="C48:E48"/>
    <mergeCell ref="H48:K48"/>
    <mergeCell ref="H49:K49"/>
    <mergeCell ref="C70:D70"/>
    <mergeCell ref="C71:E71"/>
    <mergeCell ref="H71:K71"/>
    <mergeCell ref="H72:K72"/>
    <mergeCell ref="C93:D93"/>
    <mergeCell ref="C94:E94"/>
    <mergeCell ref="H94:K94"/>
    <mergeCell ref="H95:K95"/>
    <mergeCell ref="C116:D116"/>
    <mergeCell ref="C117:E117"/>
    <mergeCell ref="H117:K117"/>
    <mergeCell ref="H118:K118"/>
    <mergeCell ref="C139:D139"/>
    <mergeCell ref="C140:E140"/>
    <mergeCell ref="H140:K140"/>
    <mergeCell ref="H141:K141"/>
    <mergeCell ref="C162:D162"/>
    <mergeCell ref="C163:E163"/>
    <mergeCell ref="H163:K163"/>
    <mergeCell ref="H164:K164"/>
    <mergeCell ref="C185:D185"/>
    <mergeCell ref="C186:E186"/>
    <mergeCell ref="H186:K186"/>
    <mergeCell ref="H187:K187"/>
    <mergeCell ref="C208:D208"/>
    <mergeCell ref="C209:E209"/>
    <mergeCell ref="H209:K209"/>
    <mergeCell ref="H210:K210"/>
    <mergeCell ref="C231:D231"/>
    <mergeCell ref="C232:E232"/>
  </mergeCells>
  <printOptions horizontalCentered="1" verticalCentered="1"/>
  <pageMargins left="0.236220472440945" right="0.236220472440945" top="0.748031496062992" bottom="0.748031496062992" header="0.31496062992126" footer="0.31496062992126"/>
  <pageSetup paperSize="9" scale="71" orientation="landscape"/>
  <headerFooter/>
  <rowBreaks count="9" manualBreakCount="9">
    <brk id="24" max="16383" man="1"/>
    <brk id="47" max="16383" man="1"/>
    <brk id="70" max="16383" man="1"/>
    <brk id="93" max="16383" man="1"/>
    <brk id="116" max="16383" man="1"/>
    <brk id="139" max="16383" man="1"/>
    <brk id="162" max="16383" man="1"/>
    <brk id="185" max="16383" man="1"/>
    <brk id="20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</dc:creator>
  <cp:lastModifiedBy>Анастасия</cp:lastModifiedBy>
  <dcterms:created xsi:type="dcterms:W3CDTF">2024-01-10T10:55:00Z</dcterms:created>
  <cp:lastPrinted>2024-01-10T11:00:00Z</cp:lastPrinted>
  <dcterms:modified xsi:type="dcterms:W3CDTF">2025-06-04T08:43:04Z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455F49B069F24B0EA82485634D120B1B_13</vt:lpwstr>
  </property>
  <property fmtid="{D5CDD505-2E9C-101B-9397-08002B2CF9AE}" pid="3" name="KSOProductBuildVer">
    <vt:lpwstr>1049-12.2.0.21179</vt:lpwstr>
  </property>
</Properties>
</file>